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7" activeTab="7"/>
  </bookViews>
  <sheets>
    <sheet name="Лист1" sheetId="1" state="hidden" r:id="rId1"/>
    <sheet name="СР-261224" sheetId="6" state="hidden" r:id="rId2"/>
    <sheet name="СР-янв" sheetId="9" state="hidden" r:id="rId3"/>
    <sheet name="Резерв СР-янв" sheetId="7" state="hidden" r:id="rId4"/>
    <sheet name="ЗТ-янв" sheetId="8" state="hidden" r:id="rId5"/>
    <sheet name="Ро_Ро-261224" sheetId="5" state="hidden" r:id="rId6"/>
    <sheet name="Ро-Ро-янв" sheetId="10" state="hidden" r:id="rId7"/>
    <sheet name="Ро-Ро-фев" sheetId="13" r:id="rId8"/>
    <sheet name="ППК" sheetId="2" state="hidden" r:id="rId9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9" l="1"/>
  <c r="I40" i="9"/>
  <c r="C40" i="9"/>
  <c r="I39" i="9"/>
  <c r="C39" i="9"/>
  <c r="I38" i="9"/>
  <c r="C38" i="9"/>
  <c r="I37" i="9"/>
  <c r="C37" i="9"/>
  <c r="I36" i="9"/>
  <c r="C36" i="9"/>
  <c r="C43" i="9" s="1"/>
  <c r="D9" i="8"/>
  <c r="O7" i="8"/>
  <c r="O6" i="8"/>
  <c r="C43" i="6" l="1"/>
  <c r="C41" i="6"/>
  <c r="I40" i="6"/>
  <c r="C40" i="6"/>
  <c r="I39" i="6"/>
  <c r="C39" i="6"/>
  <c r="I38" i="6"/>
  <c r="C38" i="6"/>
  <c r="I37" i="6"/>
  <c r="C37" i="6"/>
  <c r="I36" i="6"/>
  <c r="C36" i="6"/>
  <c r="C43" i="2" l="1"/>
  <c r="C42" i="2"/>
  <c r="C41" i="2"/>
  <c r="C40" i="2"/>
  <c r="C39" i="2"/>
  <c r="C48" i="2" l="1"/>
</calcChain>
</file>

<file path=xl/sharedStrings.xml><?xml version="1.0" encoding="utf-8"?>
<sst xmlns="http://schemas.openxmlformats.org/spreadsheetml/2006/main" count="1351" uniqueCount="340">
  <si>
    <t>Судно</t>
  </si>
  <si>
    <t>Груз</t>
  </si>
  <si>
    <t>Бюджет</t>
  </si>
  <si>
    <t>Lay</t>
  </si>
  <si>
    <t>Can</t>
  </si>
  <si>
    <t>Склад</t>
  </si>
  <si>
    <t>№ причала</t>
  </si>
  <si>
    <t>старт</t>
  </si>
  <si>
    <t>финиш</t>
  </si>
  <si>
    <t>28.11.2024 20:00:00</t>
  </si>
  <si>
    <t>29.11.2024 8:00:00</t>
  </si>
  <si>
    <t>29.11.2024 20:00:00</t>
  </si>
  <si>
    <t>30.11.2024 8:00:00</t>
  </si>
  <si>
    <t>30.11.2024 20:00:00</t>
  </si>
  <si>
    <t>01.12.2024 8:00:00</t>
  </si>
  <si>
    <t>01.12.2024 20:00:00</t>
  </si>
  <si>
    <t>02.12.2024 8:00:00</t>
  </si>
  <si>
    <t>02.12.2024 20:00:00</t>
  </si>
  <si>
    <t>03.12.2024 8:00:00</t>
  </si>
  <si>
    <t>03.12.2024 20:00:00</t>
  </si>
  <si>
    <t>04.12.2024 8:00:00</t>
  </si>
  <si>
    <t>04.12.2024 20:00:00</t>
  </si>
  <si>
    <t>05.12.2024 8:00:00</t>
  </si>
  <si>
    <t>05.12.2024 20:00:00</t>
  </si>
  <si>
    <t>06.12.2024 8:00:00</t>
  </si>
  <si>
    <t>06.12.2024 20:00:00</t>
  </si>
  <si>
    <t>07.12.2024 8:00:00</t>
  </si>
  <si>
    <t>07.12.2024 20:00:00</t>
  </si>
  <si>
    <t>08.12.2024 8:00:00</t>
  </si>
  <si>
    <t>08.12.2024 20:00:00</t>
  </si>
  <si>
    <t>09.12.2024 8:00:00</t>
  </si>
  <si>
    <t>09.12.2024 20:00:00</t>
  </si>
  <si>
    <t>10.12.2024 8:00:00</t>
  </si>
  <si>
    <t>10.12.2024 20:00:00</t>
  </si>
  <si>
    <t>11.12.2024 8:00:00</t>
  </si>
  <si>
    <t>11.12.2024 20:00:00</t>
  </si>
  <si>
    <t>12.12.2024 8:00:00</t>
  </si>
  <si>
    <t>12.12.2024 20:00:00</t>
  </si>
  <si>
    <t>13.12.2024 8:00:00</t>
  </si>
  <si>
    <t>13.12.2024 20:00:00</t>
  </si>
  <si>
    <t>14.12.2024 8:00:00</t>
  </si>
  <si>
    <t>14.12.2024 20:00:00</t>
  </si>
  <si>
    <t>15.12.2024 8:00:00</t>
  </si>
  <si>
    <t>15.12.2024 20:00:00</t>
  </si>
  <si>
    <t>16.12.2024 8:00:00</t>
  </si>
  <si>
    <t>16.12.2024 20:00:00</t>
  </si>
  <si>
    <t>17.12.2024 8:00:00</t>
  </si>
  <si>
    <t>17.12.2024 20:00:00</t>
  </si>
  <si>
    <t>18.12.2024 8:00:00</t>
  </si>
  <si>
    <t>18.12.2024 20:00:00</t>
  </si>
  <si>
    <t>19.12.2024 8:00:00</t>
  </si>
  <si>
    <t>19.12.2024 20:00:00</t>
  </si>
  <si>
    <t>20.12.2024 8:00:00</t>
  </si>
  <si>
    <t>20.12.2024 20:00:00</t>
  </si>
  <si>
    <t>21.12.2024 8:00:00</t>
  </si>
  <si>
    <t>21.12.2024 20:00:00</t>
  </si>
  <si>
    <t>22.12.2024 8:00:00</t>
  </si>
  <si>
    <t>22.12.2024 20:00:00</t>
  </si>
  <si>
    <t>23.12.2024 8:00:00</t>
  </si>
  <si>
    <t>23.12.2024 20:00:00</t>
  </si>
  <si>
    <t>24.12.2024 8:00:00</t>
  </si>
  <si>
    <t>24.12.2024 20:00:00</t>
  </si>
  <si>
    <t>25.12.2024 8:00:00</t>
  </si>
  <si>
    <t>25.12.2024 20:00:00</t>
  </si>
  <si>
    <t>26.12.2024 8:00:00</t>
  </si>
  <si>
    <t>26.12.2024 20:00:00</t>
  </si>
  <si>
    <t>27.12.2024 8:00:00</t>
  </si>
  <si>
    <t>27.12.2024 20:00:00</t>
  </si>
  <si>
    <t>28.12.2024 8:00:00</t>
  </si>
  <si>
    <t>28.12.2024 20:00:00</t>
  </si>
  <si>
    <t>29.12.2024 8:00:00</t>
  </si>
  <si>
    <t>29.12.2024 20:00:00</t>
  </si>
  <si>
    <t>30.12.2024 8:00:00</t>
  </si>
  <si>
    <t>30.12.2024 20:00:00</t>
  </si>
  <si>
    <t>31.12.2024 8:00:00</t>
  </si>
  <si>
    <t>31.12.2024 20:00:00</t>
  </si>
  <si>
    <t>01.01.2025 8:00:00</t>
  </si>
  <si>
    <t>01.01.2025 20:00:00</t>
  </si>
  <si>
    <t>02.01.2025 8:00:00</t>
  </si>
  <si>
    <t>02.01.2025 20:00:00</t>
  </si>
  <si>
    <t>03.01.2025 8:00:00</t>
  </si>
  <si>
    <t>VIVA ECLIPS (slabs for SHANG CHEN, lot 4,5)</t>
  </si>
  <si>
    <t>НЛМК</t>
  </si>
  <si>
    <t>№10</t>
  </si>
  <si>
    <t>TBN2 (coils for Turkey), pier №12</t>
  </si>
  <si>
    <t>№12</t>
  </si>
  <si>
    <t>TBN3 (slabs for Habas, lot 16)</t>
  </si>
  <si>
    <t>№9</t>
  </si>
  <si>
    <t>№11</t>
  </si>
  <si>
    <t>YONG JIN (slabs for Ternium, lot 13)</t>
  </si>
  <si>
    <t>TBN4 (20 KT slabs for CMP, lot 9 + 3 KT Grimet, lot 2 + 2 KT Verona)</t>
  </si>
  <si>
    <t>TBN5 (coils for Turkey), pier №12</t>
  </si>
  <si>
    <t>TBN6 (slabs for Marcegaglia, lot 9)</t>
  </si>
  <si>
    <t>TBN7 (coils for Turkey), pier №12</t>
  </si>
  <si>
    <t>TBN8 (slabs for Tosyali, lot 16)</t>
  </si>
  <si>
    <t>TBN9 (slabs for SHANG CHEN, lot 6,7)</t>
  </si>
  <si>
    <t>TBN11 (slabs for Habas, lot 16)</t>
  </si>
  <si>
    <t>TBN10 (coils for Turkey), pier №12</t>
  </si>
  <si>
    <t>TBN12 (slabs for Tosyali, lot 16)</t>
  </si>
  <si>
    <t>TBN (15 000  Б-9)</t>
  </si>
  <si>
    <t>ШУ Садкинское</t>
  </si>
  <si>
    <t>Б-9</t>
  </si>
  <si>
    <t>№12А</t>
  </si>
  <si>
    <t>TBN 1 (нефтекокс 5 000 т)</t>
  </si>
  <si>
    <t>Карбон Солюшенс</t>
  </si>
  <si>
    <t>Б-14</t>
  </si>
  <si>
    <t>TBN 1 (мин.удобрения б/б 5 000 т)</t>
  </si>
  <si>
    <t>МХК ЕвроХим</t>
  </si>
  <si>
    <t>TBN (30 000  Б-6)</t>
  </si>
  <si>
    <t>TRINITY WAY DMCC</t>
  </si>
  <si>
    <t>Б-6</t>
  </si>
  <si>
    <t>TBN (10 000  Б-9)</t>
  </si>
  <si>
    <t>MUMTAZ BEY (24 000  Б-6 + 5 000 Б-10)</t>
  </si>
  <si>
    <t>Б-6 и Б-10</t>
  </si>
  <si>
    <t>TBN2 (НПК 16-16-16 в контейнерах 8 000 т)</t>
  </si>
  <si>
    <t>TBN 2 (нефтекокс 5 000 т)</t>
  </si>
  <si>
    <t>TBN (36 000  Б-6 + 4 000 Б-10)</t>
  </si>
  <si>
    <t>TBN 3 (нефтекокс 5 000 т)</t>
  </si>
  <si>
    <t>TBN 3 (мин.удобрения б/б 5 000 т)</t>
  </si>
  <si>
    <t>№13</t>
  </si>
  <si>
    <t>TBN 4 (нефтекокс 5 000 т)</t>
  </si>
  <si>
    <t>TBN (33 000  Б-9)</t>
  </si>
  <si>
    <t>Клиент</t>
  </si>
  <si>
    <t>Итог</t>
  </si>
  <si>
    <t>т/х</t>
  </si>
  <si>
    <t>Причал</t>
  </si>
  <si>
    <t>31.12.2024</t>
  </si>
  <si>
    <t>01.01.2025</t>
  </si>
  <si>
    <t>ИНФОТЕК БАЛТИКА ООО</t>
  </si>
  <si>
    <t>A WIND (LOA=155; Ю-6/5)</t>
  </si>
  <si>
    <t>ДЕМИ ООО</t>
  </si>
  <si>
    <t>L KOCATEPE (LOA=114)</t>
  </si>
  <si>
    <t>Инфотек Балтика</t>
  </si>
  <si>
    <t>ЛК Транзит-Сервис</t>
  </si>
  <si>
    <t>ДеМи</t>
  </si>
  <si>
    <t>* по срзнач партии за 2024г</t>
  </si>
  <si>
    <t>02.01.2025</t>
  </si>
  <si>
    <t>03.01.2025</t>
  </si>
  <si>
    <t>04.01.2025</t>
  </si>
  <si>
    <t>05.01.2025</t>
  </si>
  <si>
    <t>06.01.2025</t>
  </si>
  <si>
    <t>07.01.2025</t>
  </si>
  <si>
    <t>08.01.2025</t>
  </si>
  <si>
    <t>09.01.2025</t>
  </si>
  <si>
    <t>10.01.2025</t>
  </si>
  <si>
    <t>11.01.2025</t>
  </si>
  <si>
    <t>12.01.2025</t>
  </si>
  <si>
    <t>13.01.2025</t>
  </si>
  <si>
    <t>14.01.2025</t>
  </si>
  <si>
    <t>15.01.2025</t>
  </si>
  <si>
    <t>16.01.2025</t>
  </si>
  <si>
    <t>17.01.2025</t>
  </si>
  <si>
    <t>18.01.2025</t>
  </si>
  <si>
    <t>19.01.2025</t>
  </si>
  <si>
    <t>20.01.2025</t>
  </si>
  <si>
    <t>21.01.2025</t>
  </si>
  <si>
    <t>22.01.2025</t>
  </si>
  <si>
    <t>23.01.2025</t>
  </si>
  <si>
    <t>24.01.2025</t>
  </si>
  <si>
    <t>25.01.2025</t>
  </si>
  <si>
    <t>26.01.2025</t>
  </si>
  <si>
    <t>27.01.2025</t>
  </si>
  <si>
    <t>28.01.2025</t>
  </si>
  <si>
    <t>29.01.2025</t>
  </si>
  <si>
    <t>30.01.2025</t>
  </si>
  <si>
    <t>31.01.2025</t>
  </si>
  <si>
    <t>01.02.2025</t>
  </si>
  <si>
    <t>Норма</t>
  </si>
  <si>
    <t>03.01.2025 20:00:00</t>
  </si>
  <si>
    <t>04.01.2025 8:00:00</t>
  </si>
  <si>
    <t>04.01.2025 20:00:00</t>
  </si>
  <si>
    <t>05.01.2025 8:00:00</t>
  </si>
  <si>
    <t>05.01.2025 20:00:00</t>
  </si>
  <si>
    <t>06.01.2025 8:00:00</t>
  </si>
  <si>
    <t>06.01.2025 20:00:00</t>
  </si>
  <si>
    <t>07.01.2025 8:00:00</t>
  </si>
  <si>
    <t>07.01.2025 20:00:00</t>
  </si>
  <si>
    <t>08.01.2025 8:00:00</t>
  </si>
  <si>
    <t>08.01.2025 20:00:00</t>
  </si>
  <si>
    <t>09.01.2025 8:00:00</t>
  </si>
  <si>
    <t>09.01.2025 20:00:00</t>
  </si>
  <si>
    <t>10.01.2025 8:00:00</t>
  </si>
  <si>
    <t>10.01.2025 20:00:00</t>
  </si>
  <si>
    <t>11.01.2025 8:00:00</t>
  </si>
  <si>
    <t>11.01.2025 20:00:00</t>
  </si>
  <si>
    <t>12.01.2025 8:00:00</t>
  </si>
  <si>
    <t>12.01.2025 20:00:00</t>
  </si>
  <si>
    <t>13.01.2025 8:00:00</t>
  </si>
  <si>
    <t>13.01.2025 20:00:00</t>
  </si>
  <si>
    <t>14.01.2025 8:00:00</t>
  </si>
  <si>
    <t>14.01.2025 20:00:00</t>
  </si>
  <si>
    <t>15.01.2025 8:00:00</t>
  </si>
  <si>
    <t>15.01.2025 20:00:00</t>
  </si>
  <si>
    <t>16.01.2025 8:00:00</t>
  </si>
  <si>
    <t>16.01.2025 20:00:00</t>
  </si>
  <si>
    <t>17.01.2025 8:00:00</t>
  </si>
  <si>
    <t>17.01.2025 20:00:00</t>
  </si>
  <si>
    <t>18.01.2025 8:00:00</t>
  </si>
  <si>
    <t>18.01.2025 20:00:00</t>
  </si>
  <si>
    <t>19.01.2025 8:00:00</t>
  </si>
  <si>
    <t>19.01.2025 20:00:00</t>
  </si>
  <si>
    <t>20.01.2025 8:00:00</t>
  </si>
  <si>
    <t>20.01.2025 20:00:00</t>
  </si>
  <si>
    <t>21.01.2025 8:00:00</t>
  </si>
  <si>
    <t>21.01.2025 20:00:00</t>
  </si>
  <si>
    <t>22.01.2025 8:00:00</t>
  </si>
  <si>
    <t>22.01.2025 20:00:00</t>
  </si>
  <si>
    <t>23.01.2025 8:00:00</t>
  </si>
  <si>
    <t>23.01.2025 20:00:00</t>
  </si>
  <si>
    <t>24.01.2025 8:00:00</t>
  </si>
  <si>
    <t>24.01.2025 20:00:00</t>
  </si>
  <si>
    <t>25.01.2025 8:00:00</t>
  </si>
  <si>
    <t>25.01.2025 20:00:00</t>
  </si>
  <si>
    <t>26.01.2025 8:00:00</t>
  </si>
  <si>
    <t>26.01.2025 20:00:00</t>
  </si>
  <si>
    <t>27.01.2025 8:00:00</t>
  </si>
  <si>
    <t>27.01.2025 20:00:00</t>
  </si>
  <si>
    <t>28.01.2025 8:00:00</t>
  </si>
  <si>
    <t>28.01.2025 20:00:00</t>
  </si>
  <si>
    <t>29.01.2025 8:00:00</t>
  </si>
  <si>
    <t>29.01.2025 20:00:00</t>
  </si>
  <si>
    <t>30.01.2025 8:00:00</t>
  </si>
  <si>
    <t>30.01.2025 20:00:00</t>
  </si>
  <si>
    <t>31.01.2025 8:00:00</t>
  </si>
  <si>
    <t>31.01.2025 20:00:00</t>
  </si>
  <si>
    <t>01.02.2025 8:00:00</t>
  </si>
  <si>
    <t>01.02.2025 20:00:00</t>
  </si>
  <si>
    <t>02.02.2025 8:00:00</t>
  </si>
  <si>
    <t>02.02.2025 20:00:00</t>
  </si>
  <si>
    <t>03.02.2025 8:00:00</t>
  </si>
  <si>
    <t>Занятость</t>
  </si>
  <si>
    <t>MABROKAH (28 000  Б-6 + 12 000 Б-10)</t>
  </si>
  <si>
    <t>ASIA MINOR (slabs for Habas, lot 16)</t>
  </si>
  <si>
    <t>G-LINE (мин.удобрения б/б 4 400 т)</t>
  </si>
  <si>
    <t>TQ IZMIR (billets for EVRAZ)</t>
  </si>
  <si>
    <t>Евраз</t>
  </si>
  <si>
    <t>MEGAN (мин.удобрения б/б 8 000 т)</t>
  </si>
  <si>
    <t>XIN BO (slabs for SHANG CHEN, lot 8,9)</t>
  </si>
  <si>
    <t>TBN (35 000  Б-6)</t>
  </si>
  <si>
    <t>TBN1 (pig iron for Verona), pier №12</t>
  </si>
  <si>
    <t>TBN (мин.удобрения б/б 5 000 т)</t>
  </si>
  <si>
    <t>TBN2 (coils for Tat metal), pier №12</t>
  </si>
  <si>
    <t>TBN3 (slabs for Tosyali, lot 17)</t>
  </si>
  <si>
    <t>TBN4 (slabs for Marcegaglia, lot 10)</t>
  </si>
  <si>
    <t>MUMTAZ BEY (20 000  Б-6 + 9 000 Б-10)</t>
  </si>
  <si>
    <t>TBN6 (slabs for Tosyali, 15 KT lot 17 + 15 KT Lot 1)</t>
  </si>
  <si>
    <t>TBN5 (pig iron for Aveks), pier №12</t>
  </si>
  <si>
    <t>TBN1 (мин.удобрения б/б 2 600 т)</t>
  </si>
  <si>
    <t>Карвидон Трейд</t>
  </si>
  <si>
    <t>TBN7 (slabs for Ternium, lot 14)</t>
  </si>
  <si>
    <t>TBN (33 000  Б-6 + 5 000 Б-10)</t>
  </si>
  <si>
    <t>TBN8 (coils for Tat metal + Gazi metal), pier №12</t>
  </si>
  <si>
    <t>TBN9 (slabs for 32 KT Java + 15 KT New Asia, lot 1)</t>
  </si>
  <si>
    <t>TBN10 (pig iron for Eusider), pier №12</t>
  </si>
  <si>
    <t>TBN11 (15 KT slabs for CMP, lot 10 + 3 KT Grimet + 18 KT Verona)</t>
  </si>
  <si>
    <t>TBN12 (coils for Tat metal + Gazi metal), pier №12</t>
  </si>
  <si>
    <t>TBN13 (slabs for Tosyali, Lot 1)</t>
  </si>
  <si>
    <t>РусАлТранс</t>
  </si>
  <si>
    <t>СМГ</t>
  </si>
  <si>
    <t xml:space="preserve"> обработки  судов через причал АО "Туапсинский зерновой терминал"</t>
  </si>
  <si>
    <t>№ п/п</t>
  </si>
  <si>
    <t>Грузовладелец</t>
  </si>
  <si>
    <t xml:space="preserve">Род груза </t>
  </si>
  <si>
    <t>Количество груза, т</t>
  </si>
  <si>
    <t>Качество судовой партии (Pr, %)</t>
  </si>
  <si>
    <t>Дата подачи заявки на графиковую позицию</t>
  </si>
  <si>
    <t xml:space="preserve">Дата графиковой судовой позиции </t>
  </si>
  <si>
    <t>Дата графиковой судовой позиции, установленная ТЗТ</t>
  </si>
  <si>
    <t>Дата номинации</t>
  </si>
  <si>
    <t>Ожидаемая дата прибытия</t>
  </si>
  <si>
    <t xml:space="preserve">Планируемая дата постановки к причалу </t>
  </si>
  <si>
    <t xml:space="preserve">Наименование судна </t>
  </si>
  <si>
    <t xml:space="preserve">Дезинфекция / дегазация трюмов </t>
  </si>
  <si>
    <t xml:space="preserve">Способ фумигации груза </t>
  </si>
  <si>
    <t>Расчетное время обработки судна у причала, сут.*</t>
  </si>
  <si>
    <t>Страна назначения</t>
  </si>
  <si>
    <t xml:space="preserve">Подтверждение номинации </t>
  </si>
  <si>
    <t xml:space="preserve">Наличие квот и лицензии  на экспорт зерна </t>
  </si>
  <si>
    <t>Январь 2025г.</t>
  </si>
  <si>
    <t>ООО "КаргоАгроКом"  
( ООО "ТД Доминант")</t>
  </si>
  <si>
    <t>пшеница</t>
  </si>
  <si>
    <t>17.12.2024</t>
  </si>
  <si>
    <t>20 - 30.01.2025</t>
  </si>
  <si>
    <t>20 - 25.01.20.25</t>
  </si>
  <si>
    <t>на рассмотрении</t>
  </si>
  <si>
    <t xml:space="preserve">АО "Гранари Ресурсы" </t>
  </si>
  <si>
    <t>25.12.2024</t>
  </si>
  <si>
    <t>25 - 30.01.2025</t>
  </si>
  <si>
    <t>26 - 31.01.2025</t>
  </si>
  <si>
    <t>ИТОГО</t>
  </si>
  <si>
    <t>MONA (мин.удобрения б/б 5 000 т)</t>
  </si>
  <si>
    <t>AZOV CONFIDENCE (coils for Tat metal), pier №12</t>
  </si>
  <si>
    <t>ЛК ТРАНЗИТ-СЕРВИС ООО</t>
  </si>
  <si>
    <t>LIDER EXPRESS (LOA=155)</t>
  </si>
  <si>
    <t>LERZAN K (LOA=154)</t>
  </si>
  <si>
    <t>GULISTAN U (LOA=151)</t>
  </si>
  <si>
    <t>LIDER PRESTIJ (LOA=150)</t>
  </si>
  <si>
    <t>BARBAT (LOA=141)</t>
  </si>
  <si>
    <t>ZUBEYDE (LOA=122)</t>
  </si>
  <si>
    <t>GARAKAC (LOA=113)</t>
  </si>
  <si>
    <t>AVRASYA (LOA=113)</t>
  </si>
  <si>
    <t>FILIZ G (LOA=106)</t>
  </si>
  <si>
    <t>LIDER TRABZON (LOA=147)</t>
  </si>
  <si>
    <t>02.02.2025</t>
  </si>
  <si>
    <t>03.02.2025</t>
  </si>
  <si>
    <t>04.02.2025</t>
  </si>
  <si>
    <t>05.02.2025</t>
  </si>
  <si>
    <t>06.02.2025</t>
  </si>
  <si>
    <t>07.02.2025</t>
  </si>
  <si>
    <t>08.02.2025</t>
  </si>
  <si>
    <t>09.02.2025</t>
  </si>
  <si>
    <t>10.02.2025</t>
  </si>
  <si>
    <t>11.02.2025</t>
  </si>
  <si>
    <t>12.02.2025</t>
  </si>
  <si>
    <t>13.02.2025</t>
  </si>
  <si>
    <t>14.02.2025</t>
  </si>
  <si>
    <t>15.02.2025</t>
  </si>
  <si>
    <t>16.02.2025</t>
  </si>
  <si>
    <t>17.02.2025</t>
  </si>
  <si>
    <t>18.02.2025</t>
  </si>
  <si>
    <t>19.02.2025</t>
  </si>
  <si>
    <t>20.02.2025</t>
  </si>
  <si>
    <t>21.02.2025</t>
  </si>
  <si>
    <t>22.02.2025</t>
  </si>
  <si>
    <t>23.02.2025</t>
  </si>
  <si>
    <t>24.02.2025</t>
  </si>
  <si>
    <t>25.02.2025</t>
  </si>
  <si>
    <t>26.02.2025</t>
  </si>
  <si>
    <t>27.02.2025</t>
  </si>
  <si>
    <t>28.02.2025</t>
  </si>
  <si>
    <t>01.03.2025</t>
  </si>
  <si>
    <t>LERZAN K (LOA=154; line)</t>
  </si>
  <si>
    <t>FIRUZE G (LOA=151; line)</t>
  </si>
  <si>
    <t>A WIND (LOA=155; line)</t>
  </si>
  <si>
    <t>GULISTAN U (LOA=151; line)</t>
  </si>
  <si>
    <t>ZUBEYDE (LOA=122; line)</t>
  </si>
  <si>
    <t>LIDER ILYAS (LOA=110)</t>
  </si>
  <si>
    <t>FILIZ G (LOA=106; line)</t>
  </si>
  <si>
    <t>BARBAT (LOA=141; line)</t>
  </si>
  <si>
    <t>плодоовощи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</si>
</sst>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\ mmm;@"/>
    <numFmt numFmtId="165" formatCode="[h]:mm:ss;@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70AD47"/>
        <bgColor rgb="FF70AD47"/>
      </patternFill>
    </fill>
    <fill>
      <patternFill patternType="solid">
        <fgColor rgb="FFE2EFDA"/>
        <bgColor rgb="FFE2EFDA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A9D08E"/>
      </left>
      <right/>
      <top style="thin">
        <color rgb="FFA9D08E"/>
      </top>
      <bottom style="thin">
        <color rgb="FFA9D08E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medium">
        <color rgb="FFFF0000"/>
      </right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2" xfId="0" applyNumberFormat="1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left" vertical="center" textRotation="90"/>
    </xf>
    <xf numFmtId="0" fontId="2" fillId="2" borderId="3" xfId="0" applyNumberFormat="1" applyFont="1" applyFill="1" applyBorder="1" applyAlignment="1">
      <alignment horizontal="left" vertical="center" textRotation="90"/>
    </xf>
    <xf numFmtId="0" fontId="2" fillId="2" borderId="4" xfId="0" applyNumberFormat="1" applyFont="1" applyFill="1" applyBorder="1" applyAlignment="1">
      <alignment horizontal="left" vertical="center" textRotation="90"/>
    </xf>
    <xf numFmtId="0" fontId="3" fillId="3" borderId="1" xfId="0" applyNumberFormat="1" applyFont="1" applyFill="1" applyBorder="1"/>
    <xf numFmtId="0" fontId="3" fillId="3" borderId="2" xfId="0" applyNumberFormat="1" applyFont="1" applyFill="1" applyBorder="1"/>
    <xf numFmtId="164" fontId="3" fillId="3" borderId="2" xfId="0" applyNumberFormat="1" applyFont="1" applyFill="1" applyBorder="1"/>
    <xf numFmtId="22" fontId="3" fillId="3" borderId="2" xfId="0" applyNumberFormat="1" applyFont="1" applyFill="1" applyBorder="1"/>
    <xf numFmtId="0" fontId="3" fillId="3" borderId="3" xfId="0" applyNumberFormat="1" applyFont="1" applyFill="1" applyBorder="1"/>
    <xf numFmtId="0" fontId="3" fillId="3" borderId="4" xfId="0" applyNumberFormat="1" applyFont="1" applyFill="1" applyBorder="1"/>
    <xf numFmtId="0" fontId="3" fillId="0" borderId="1" xfId="0" applyNumberFormat="1" applyFont="1" applyFill="1" applyBorder="1"/>
    <xf numFmtId="0" fontId="3" fillId="0" borderId="2" xfId="0" applyNumberFormat="1" applyFont="1" applyFill="1" applyBorder="1"/>
    <xf numFmtId="164" fontId="3" fillId="0" borderId="2" xfId="0" applyNumberFormat="1" applyFont="1" applyFill="1" applyBorder="1"/>
    <xf numFmtId="22" fontId="3" fillId="0" borderId="2" xfId="0" applyNumberFormat="1" applyFont="1" applyFill="1" applyBorder="1"/>
    <xf numFmtId="0" fontId="3" fillId="0" borderId="3" xfId="0" applyNumberFormat="1" applyFont="1" applyFill="1" applyBorder="1"/>
    <xf numFmtId="0" fontId="3" fillId="0" borderId="4" xfId="0" applyNumberFormat="1" applyFont="1" applyFill="1" applyBorder="1"/>
    <xf numFmtId="0" fontId="4" fillId="3" borderId="1" xfId="0" applyNumberFormat="1" applyFont="1" applyFill="1" applyBorder="1"/>
    <xf numFmtId="0" fontId="4" fillId="3" borderId="2" xfId="0" applyNumberFormat="1" applyFont="1" applyFill="1" applyBorder="1"/>
    <xf numFmtId="164" fontId="4" fillId="3" borderId="2" xfId="0" applyNumberFormat="1" applyFont="1" applyFill="1" applyBorder="1"/>
    <xf numFmtId="22" fontId="4" fillId="3" borderId="2" xfId="0" applyNumberFormat="1" applyFont="1" applyFill="1" applyBorder="1"/>
    <xf numFmtId="0" fontId="4" fillId="0" borderId="1" xfId="0" applyNumberFormat="1" applyFont="1" applyFill="1" applyBorder="1"/>
    <xf numFmtId="0" fontId="4" fillId="0" borderId="2" xfId="0" applyNumberFormat="1" applyFont="1" applyFill="1" applyBorder="1"/>
    <xf numFmtId="164" fontId="4" fillId="0" borderId="2" xfId="0" applyNumberFormat="1" applyFont="1" applyFill="1" applyBorder="1"/>
    <xf numFmtId="22" fontId="4" fillId="0" borderId="2" xfId="0" applyNumberFormat="1" applyFont="1" applyFill="1" applyBorder="1"/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vertical="center" textRotation="90"/>
    </xf>
    <xf numFmtId="0" fontId="0" fillId="0" borderId="0" xfId="0" applyNumberFormat="1" applyBorder="1" applyAlignment="1">
      <alignment horizontal="left" vertical="center" textRotation="90"/>
    </xf>
    <xf numFmtId="164" fontId="0" fillId="0" borderId="0" xfId="0" applyNumberFormat="1"/>
    <xf numFmtId="22" fontId="0" fillId="0" borderId="0" xfId="0" applyNumberFormat="1"/>
    <xf numFmtId="0" fontId="0" fillId="0" borderId="0" xfId="0" applyNumberFormat="1" applyFill="1" applyBorder="1"/>
    <xf numFmtId="0" fontId="0" fillId="0" borderId="0" xfId="0" applyNumberFormat="1" applyAlignment="1">
      <alignment horizontal="left" textRotation="90"/>
    </xf>
    <xf numFmtId="0" fontId="6" fillId="0" borderId="0" xfId="0" applyNumberFormat="1" applyFont="1"/>
    <xf numFmtId="164" fontId="6" fillId="0" borderId="0" xfId="0" applyNumberFormat="1" applyFont="1"/>
    <xf numFmtId="22" fontId="6" fillId="0" borderId="0" xfId="0" applyNumberFormat="1" applyFont="1"/>
    <xf numFmtId="0" fontId="0" fillId="0" borderId="0" xfId="0" applyNumberFormat="1" applyAlignment="1"/>
    <xf numFmtId="0" fontId="0" fillId="0" borderId="0" xfId="0" applyBorder="1"/>
    <xf numFmtId="0" fontId="5" fillId="0" borderId="0" xfId="0" applyFont="1"/>
    <xf numFmtId="165" fontId="0" fillId="0" borderId="0" xfId="0" applyNumberFormat="1"/>
    <xf numFmtId="0" fontId="0" fillId="0" borderId="0" xfId="0" applyNumberFormat="1" applyAlignment="1">
      <alignment horizontal="left" vertical="top" textRotation="90"/>
    </xf>
    <xf numFmtId="0" fontId="7" fillId="0" borderId="0" xfId="0" applyNumberFormat="1" applyFont="1"/>
    <xf numFmtId="0" fontId="8" fillId="0" borderId="0" xfId="0" applyNumberFormat="1" applyFont="1"/>
    <xf numFmtId="0" fontId="9" fillId="0" borderId="0" xfId="0" applyNumberFormat="1" applyFont="1" applyAlignment="1">
      <alignment horizontal="left" textRotation="90"/>
    </xf>
    <xf numFmtId="0" fontId="7" fillId="0" borderId="0" xfId="0" applyNumberFormat="1" applyFont="1" applyAlignment="1">
      <alignment horizontal="left" vertical="center" textRotation="90"/>
    </xf>
    <xf numFmtId="0" fontId="8" fillId="0" borderId="0" xfId="0" applyNumberFormat="1" applyFont="1" applyAlignment="1">
      <alignment horizontal="left" vertical="center" textRotation="90"/>
    </xf>
    <xf numFmtId="0" fontId="9" fillId="0" borderId="0" xfId="0" applyNumberFormat="1" applyFont="1" applyAlignment="1">
      <alignment horizontal="left" vertical="center" textRotation="90"/>
    </xf>
    <xf numFmtId="0" fontId="7" fillId="0" borderId="0" xfId="0" applyNumberFormat="1" applyFont="1" applyFill="1" applyBorder="1"/>
    <xf numFmtId="0" fontId="9" fillId="0" borderId="0" xfId="0" applyFont="1"/>
    <xf numFmtId="2" fontId="5" fillId="0" borderId="0" xfId="0" applyNumberFormat="1" applyFont="1"/>
    <xf numFmtId="2" fontId="0" fillId="0" borderId="0" xfId="0" applyNumberFormat="1"/>
    <xf numFmtId="0" fontId="1" fillId="0" borderId="0" xfId="1"/>
    <xf numFmtId="0" fontId="11" fillId="0" borderId="0" xfId="1" applyFont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2" fillId="4" borderId="5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3" fontId="11" fillId="0" borderId="5" xfId="1" applyNumberFormat="1" applyFont="1" applyFill="1" applyBorder="1" applyAlignment="1">
      <alignment horizontal="center" vertical="center"/>
    </xf>
    <xf numFmtId="4" fontId="11" fillId="0" borderId="5" xfId="1" applyNumberFormat="1" applyFont="1" applyFill="1" applyBorder="1" applyAlignment="1">
      <alignment horizontal="center" vertical="center"/>
    </xf>
    <xf numFmtId="49" fontId="11" fillId="0" borderId="5" xfId="1" applyNumberFormat="1" applyFont="1" applyFill="1" applyBorder="1" applyAlignment="1">
      <alignment horizontal="center" vertical="center"/>
    </xf>
    <xf numFmtId="14" fontId="11" fillId="0" borderId="5" xfId="1" applyNumberFormat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166" fontId="11" fillId="0" borderId="5" xfId="1" applyNumberFormat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14" fontId="11" fillId="4" borderId="5" xfId="1" applyNumberFormat="1" applyFont="1" applyFill="1" applyBorder="1" applyAlignment="1">
      <alignment horizontal="center" vertical="center"/>
    </xf>
    <xf numFmtId="49" fontId="11" fillId="0" borderId="5" xfId="1" applyNumberFormat="1" applyFont="1" applyFill="1" applyBorder="1" applyAlignment="1">
      <alignment horizontal="center" vertical="center" wrapText="1"/>
    </xf>
    <xf numFmtId="166" fontId="11" fillId="0" borderId="5" xfId="1" applyNumberFormat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3" fontId="12" fillId="0" borderId="5" xfId="1" applyNumberFormat="1" applyFont="1" applyFill="1" applyBorder="1" applyAlignment="1">
      <alignment horizontal="center" vertical="center"/>
    </xf>
    <xf numFmtId="0" fontId="11" fillId="0" borderId="5" xfId="1" applyNumberFormat="1" applyFont="1" applyFill="1" applyBorder="1" applyAlignment="1">
      <alignment horizontal="center" vertical="center"/>
    </xf>
    <xf numFmtId="0" fontId="11" fillId="0" borderId="5" xfId="1" applyFont="1" applyBorder="1"/>
    <xf numFmtId="0" fontId="0" fillId="5" borderId="0" xfId="0" applyNumberFormat="1" applyFill="1"/>
    <xf numFmtId="0" fontId="10" fillId="0" borderId="0" xfId="1" applyFont="1" applyAlignment="1">
      <alignment horizont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629"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  <dxf>
      <numFmt numFmtId="27" formatCode="dd/mm/yyyy\ h:mm"/>
    </dxf>
    <dxf>
      <numFmt numFmtId="0" formatCode="General"/>
    </dxf>
    <dxf>
      <numFmt numFmtId="0" formatCode="General"/>
    </dxf>
    <dxf>
      <numFmt numFmtId="164" formatCode="[$-419]d\ mmm;@"/>
    </dxf>
    <dxf>
      <numFmt numFmtId="164" formatCode="[$-419]d\ mmm;@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  <dxf>
      <numFmt numFmtId="27" formatCode="dd/mm/yyyy\ h:mm"/>
    </dxf>
    <dxf>
      <numFmt numFmtId="0" formatCode="General"/>
    </dxf>
    <dxf>
      <numFmt numFmtId="0" formatCode="General"/>
    </dxf>
    <dxf>
      <numFmt numFmtId="164" formatCode="[$-419]d\ mmm;@"/>
    </dxf>
    <dxf>
      <numFmt numFmtId="164" formatCode="[$-419]d\ mmm;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  <dxf>
      <numFmt numFmtId="27" formatCode="dd/mm/yyyy\ h:mm"/>
    </dxf>
    <dxf>
      <numFmt numFmtId="0" formatCode="General"/>
    </dxf>
    <dxf>
      <numFmt numFmtId="0" formatCode="General"/>
    </dxf>
    <dxf>
      <numFmt numFmtId="164" formatCode="[$-419]d\ mmm;@"/>
    </dxf>
    <dxf>
      <numFmt numFmtId="164" formatCode="[$-419]d\ mmm;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none">
          <fgColor rgb="FF000000"/>
          <bgColor rgb="FFFFFFFF"/>
        </patternFill>
      </fill>
      <border diagonalUp="0" diagonalDown="0">
        <left/>
        <right style="medium">
          <color rgb="FFFF0000"/>
        </right>
        <top/>
        <bottom/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none">
          <fgColor rgb="FF000000"/>
          <bgColor rgb="FFFFFFFF"/>
        </patternFill>
      </fill>
      <border diagonalUp="0" diagonalDown="0">
        <left/>
        <right style="medium">
          <color rgb="FFFF0000"/>
        </right>
        <top/>
        <bottom/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  <dxf>
      <numFmt numFmtId="27" formatCode="dd/mm/yyyy\ h:mm"/>
    </dxf>
    <dxf>
      <numFmt numFmtId="0" formatCode="General"/>
    </dxf>
    <dxf>
      <numFmt numFmtId="0" formatCode="General"/>
    </dxf>
    <dxf>
      <numFmt numFmtId="164" formatCode="[$-419]d\ mmm;@"/>
    </dxf>
    <dxf>
      <numFmt numFmtId="164" formatCode="[$-419]d\ mmm;@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rgb="FF5B9BD5"/>
        </patternFill>
      </fill>
    </dxf>
    <dxf>
      <fill>
        <patternFill patternType="solid">
          <fgColor rgb="FFE2EFDA"/>
          <bgColor rgb="FFE2EFDA"/>
        </patternFill>
      </fill>
    </dxf>
    <dxf>
      <fill>
        <patternFill patternType="solid">
          <fgColor rgb="FFE2EFDA"/>
          <bgColor rgb="FFE2EFDA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70AD47"/>
        </top>
      </border>
    </dxf>
    <dxf>
      <font>
        <b/>
        <color rgb="FFFFFFFF"/>
      </font>
      <fill>
        <patternFill patternType="solid">
          <fgColor rgb="FF70AD47"/>
          <bgColor rgb="FF70AD47"/>
        </patternFill>
      </fill>
    </dxf>
    <dxf>
      <font>
        <color rgb="FF000000"/>
      </font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Medium7 2" pivot="0" count="7">
      <tableStyleElement type="wholeTable" dxfId="628"/>
      <tableStyleElement type="headerRow" dxfId="627"/>
      <tableStyleElement type="totalRow" dxfId="626"/>
      <tableStyleElement type="firstColumn" dxfId="625"/>
      <tableStyleElement type="lastColumn" dxfId="624"/>
      <tableStyleElement type="firstRowStripe" dxfId="623"/>
      <tableStyleElement type="firstColumnStripe" dxfId="6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495298</xdr:colOff>
      <xdr:row>38</xdr:row>
      <xdr:rowOff>174379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64098" cy="741337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Очередь10_11__чермет" displayName="Очередь10_11__чермет" ref="A1:CC17" totalsRowShown="0">
  <autoFilter ref="A1:CC17"/>
  <tableColumns count="81">
    <tableColumn id="82" name="Судно" dataDxfId="620"/>
    <tableColumn id="83" name="Груз" dataDxfId="619"/>
    <tableColumn id="84" name="Бюджет" dataDxfId="618"/>
    <tableColumn id="85" name="Lay" dataDxfId="617"/>
    <tableColumn id="86" name="Can" dataDxfId="616"/>
    <tableColumn id="87" name="Склад" dataDxfId="615"/>
    <tableColumn id="88" name="№ причала" dataDxfId="614"/>
    <tableColumn id="89" name="старт" dataDxfId="613"/>
    <tableColumn id="90" name="финиш" dataDxfId="612"/>
    <tableColumn id="91" name="28.11.2024 20:00:00" dataDxfId="611"/>
    <tableColumn id="92" name="29.11.2024 8:00:00" dataDxfId="610"/>
    <tableColumn id="93" name="29.11.2024 20:00:00" dataDxfId="609"/>
    <tableColumn id="94" name="30.11.2024 8:00:00" dataDxfId="608"/>
    <tableColumn id="95" name="30.11.2024 20:00:00" dataDxfId="607"/>
    <tableColumn id="96" name="01.12.2024 8:00:00" dataDxfId="606"/>
    <tableColumn id="97" name="01.12.2024 20:00:00" dataDxfId="605"/>
    <tableColumn id="98" name="02.12.2024 8:00:00" dataDxfId="604"/>
    <tableColumn id="99" name="02.12.2024 20:00:00" dataDxfId="603"/>
    <tableColumn id="100" name="03.12.2024 8:00:00" dataDxfId="602"/>
    <tableColumn id="101" name="03.12.2024 20:00:00" dataDxfId="601"/>
    <tableColumn id="102" name="04.12.2024 8:00:00" dataDxfId="600"/>
    <tableColumn id="103" name="04.12.2024 20:00:00" dataDxfId="599"/>
    <tableColumn id="104" name="05.12.2024 8:00:00" dataDxfId="598"/>
    <tableColumn id="105" name="05.12.2024 20:00:00" dataDxfId="597"/>
    <tableColumn id="106" name="06.12.2024 8:00:00" dataDxfId="596"/>
    <tableColumn id="107" name="06.12.2024 20:00:00" dataDxfId="595"/>
    <tableColumn id="108" name="07.12.2024 8:00:00" dataDxfId="594"/>
    <tableColumn id="109" name="07.12.2024 20:00:00" dataDxfId="593"/>
    <tableColumn id="110" name="08.12.2024 8:00:00" dataDxfId="592"/>
    <tableColumn id="111" name="08.12.2024 20:00:00" dataDxfId="591"/>
    <tableColumn id="112" name="09.12.2024 8:00:00" dataDxfId="590"/>
    <tableColumn id="113" name="09.12.2024 20:00:00" dataDxfId="589"/>
    <tableColumn id="114" name="10.12.2024 8:00:00" dataDxfId="588"/>
    <tableColumn id="115" name="10.12.2024 20:00:00" dataDxfId="587"/>
    <tableColumn id="116" name="11.12.2024 8:00:00" dataDxfId="586"/>
    <tableColumn id="117" name="11.12.2024 20:00:00" dataDxfId="585"/>
    <tableColumn id="118" name="12.12.2024 8:00:00" dataDxfId="584"/>
    <tableColumn id="119" name="12.12.2024 20:00:00" dataDxfId="583"/>
    <tableColumn id="120" name="13.12.2024 8:00:00" dataDxfId="582"/>
    <tableColumn id="121" name="13.12.2024 20:00:00" dataDxfId="581"/>
    <tableColumn id="122" name="14.12.2024 8:00:00" dataDxfId="580"/>
    <tableColumn id="123" name="14.12.2024 20:00:00" dataDxfId="579"/>
    <tableColumn id="124" name="15.12.2024 8:00:00" dataDxfId="578"/>
    <tableColumn id="125" name="15.12.2024 20:00:00" dataDxfId="577"/>
    <tableColumn id="126" name="16.12.2024 8:00:00" dataDxfId="576"/>
    <tableColumn id="127" name="16.12.2024 20:00:00" dataDxfId="575"/>
    <tableColumn id="128" name="17.12.2024 8:00:00" dataDxfId="574"/>
    <tableColumn id="129" name="17.12.2024 20:00:00" dataDxfId="573"/>
    <tableColumn id="130" name="18.12.2024 8:00:00" dataDxfId="572"/>
    <tableColumn id="131" name="18.12.2024 20:00:00" dataDxfId="571"/>
    <tableColumn id="132" name="19.12.2024 8:00:00" dataDxfId="570"/>
    <tableColumn id="133" name="19.12.2024 20:00:00" dataDxfId="569"/>
    <tableColumn id="134" name="20.12.2024 8:00:00" dataDxfId="568"/>
    <tableColumn id="135" name="20.12.2024 20:00:00" dataDxfId="567"/>
    <tableColumn id="136" name="21.12.2024 8:00:00" dataDxfId="566"/>
    <tableColumn id="137" name="21.12.2024 20:00:00" dataDxfId="565"/>
    <tableColumn id="138" name="22.12.2024 8:00:00" dataDxfId="564"/>
    <tableColumn id="139" name="22.12.2024 20:00:00" dataDxfId="563"/>
    <tableColumn id="140" name="23.12.2024 8:00:00" dataDxfId="562"/>
    <tableColumn id="141" name="23.12.2024 20:00:00" dataDxfId="561"/>
    <tableColumn id="142" name="24.12.2024 8:00:00" dataDxfId="560"/>
    <tableColumn id="143" name="24.12.2024 20:00:00" dataDxfId="559"/>
    <tableColumn id="144" name="25.12.2024 8:00:00" dataDxfId="558"/>
    <tableColumn id="145" name="25.12.2024 20:00:00" dataDxfId="557"/>
    <tableColumn id="146" name="26.12.2024 8:00:00" dataDxfId="556"/>
    <tableColumn id="147" name="26.12.2024 20:00:00" dataDxfId="555"/>
    <tableColumn id="148" name="27.12.2024 8:00:00" dataDxfId="554"/>
    <tableColumn id="149" name="27.12.2024 20:00:00" dataDxfId="553"/>
    <tableColumn id="150" name="28.12.2024 8:00:00" dataDxfId="552"/>
    <tableColumn id="151" name="28.12.2024 20:00:00" dataDxfId="551"/>
    <tableColumn id="152" name="29.12.2024 8:00:00" dataDxfId="550"/>
    <tableColumn id="153" name="29.12.2024 20:00:00" dataDxfId="549"/>
    <tableColumn id="154" name="30.12.2024 8:00:00" dataDxfId="548"/>
    <tableColumn id="155" name="30.12.2024 20:00:00" dataDxfId="547"/>
    <tableColumn id="156" name="31.12.2024 8:00:00" dataDxfId="546"/>
    <tableColumn id="157" name="31.12.2024 20:00:00" dataDxfId="545"/>
    <tableColumn id="158" name="01.01.2025 8:00:00" dataDxfId="544"/>
    <tableColumn id="159" name="01.01.2025 20:00:00" dataDxfId="543"/>
    <tableColumn id="160" name="02.01.2025 8:00:00" dataDxfId="542"/>
    <tableColumn id="161" name="02.01.2025 20:00:00" dataDxfId="541"/>
    <tableColumn id="162" name="03.01.2025 8:00:00" dataDxfId="540"/>
  </tableColumns>
  <tableStyleInfo name="TableStyleMedium7 2" showFirstColumn="0" showLastColumn="0" showRowStripes="1" showColumnStripes="0"/>
</table>
</file>

<file path=xl/tables/table10.xml><?xml version="1.0" encoding="utf-8"?>
<table xmlns="http://schemas.openxmlformats.org/spreadsheetml/2006/main" id="12" name="График13С__Пессим13" displayName="График13С__Пессим13" ref="A1:AG21" totalsRowShown="0">
  <autoFilter ref="A1:AG21"/>
  <tableColumns count="33">
    <tableColumn id="100" name="Клиент" dataDxfId="178"/>
    <tableColumn id="101" name="т/х" dataDxfId="177"/>
    <tableColumn id="102" name="Причал" dataDxfId="176"/>
    <tableColumn id="103" name="31.01.2025" dataDxfId="175"/>
    <tableColumn id="104" name="01.02.2025" dataDxfId="174"/>
    <tableColumn id="105" name="02.02.2025" dataDxfId="173"/>
    <tableColumn id="106" name="03.02.2025" dataDxfId="172"/>
    <tableColumn id="107" name="04.02.2025" dataDxfId="171"/>
    <tableColumn id="108" name="05.02.2025" dataDxfId="170"/>
    <tableColumn id="109" name="06.02.2025" dataDxfId="169"/>
    <tableColumn id="110" name="07.02.2025" dataDxfId="168"/>
    <tableColumn id="111" name="08.02.2025" dataDxfId="167"/>
    <tableColumn id="112" name="09.02.2025" dataDxfId="166"/>
    <tableColumn id="113" name="10.02.2025" dataDxfId="165"/>
    <tableColumn id="114" name="11.02.2025" dataDxfId="164"/>
    <tableColumn id="115" name="12.02.2025" dataDxfId="163"/>
    <tableColumn id="116" name="13.02.2025" dataDxfId="162"/>
    <tableColumn id="117" name="14.02.2025" dataDxfId="161"/>
    <tableColumn id="118" name="15.02.2025" dataDxfId="160"/>
    <tableColumn id="119" name="16.02.2025" dataDxfId="159"/>
    <tableColumn id="120" name="17.02.2025" dataDxfId="158"/>
    <tableColumn id="121" name="18.02.2025" dataDxfId="157"/>
    <tableColumn id="122" name="19.02.2025" dataDxfId="156"/>
    <tableColumn id="123" name="20.02.2025" dataDxfId="155"/>
    <tableColumn id="124" name="21.02.2025" dataDxfId="154"/>
    <tableColumn id="125" name="22.02.2025" dataDxfId="153"/>
    <tableColumn id="126" name="23.02.2025" dataDxfId="152"/>
    <tableColumn id="127" name="24.02.2025" dataDxfId="151"/>
    <tableColumn id="128" name="25.02.2025" dataDxfId="150"/>
    <tableColumn id="129" name="26.02.2025" dataDxfId="149"/>
    <tableColumn id="130" name="27.02.2025" dataDxfId="148"/>
    <tableColumn id="131" name="28.02.2025" dataDxfId="147"/>
    <tableColumn id="132" name="01.03.2025" dataDxfId="146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id="13" name="График15С__Пессим14" displayName="График15С__Пессим14" ref="A24:AG44" totalsRowShown="0" headerRowDxfId="145">
  <autoFilter ref="A24:AG44"/>
  <tableColumns count="33">
    <tableColumn id="100" name="Клиент" dataDxfId="144"/>
    <tableColumn id="101" name="т/х" dataDxfId="143"/>
    <tableColumn id="102" name="Причал" dataDxfId="142"/>
    <tableColumn id="103" name="31.01.2025" dataDxfId="141"/>
    <tableColumn id="104" name="01.02.2025" dataDxfId="140"/>
    <tableColumn id="105" name="02.02.2025" dataDxfId="139"/>
    <tableColumn id="106" name="03.02.2025" dataDxfId="138"/>
    <tableColumn id="107" name="04.02.2025" dataDxfId="137"/>
    <tableColumn id="108" name="05.02.2025" dataDxfId="136"/>
    <tableColumn id="109" name="06.02.2025" dataDxfId="135"/>
    <tableColumn id="110" name="07.02.2025" dataDxfId="134"/>
    <tableColumn id="111" name="08.02.2025" dataDxfId="133"/>
    <tableColumn id="112" name="09.02.2025" dataDxfId="132"/>
    <tableColumn id="113" name="10.02.2025" dataDxfId="131"/>
    <tableColumn id="114" name="11.02.2025" dataDxfId="130"/>
    <tableColumn id="115" name="12.02.2025" dataDxfId="129"/>
    <tableColumn id="116" name="13.02.2025" dataDxfId="128"/>
    <tableColumn id="117" name="14.02.2025" dataDxfId="127"/>
    <tableColumn id="118" name="15.02.2025" dataDxfId="126"/>
    <tableColumn id="119" name="16.02.2025" dataDxfId="125"/>
    <tableColumn id="120" name="17.02.2025" dataDxfId="124"/>
    <tableColumn id="121" name="18.02.2025" dataDxfId="123"/>
    <tableColumn id="122" name="19.02.2025" dataDxfId="122"/>
    <tableColumn id="123" name="20.02.2025" dataDxfId="121"/>
    <tableColumn id="124" name="21.02.2025" dataDxfId="120"/>
    <tableColumn id="125" name="22.02.2025" dataDxfId="119"/>
    <tableColumn id="126" name="23.02.2025" dataDxfId="118"/>
    <tableColumn id="127" name="24.02.2025" dataDxfId="117"/>
    <tableColumn id="128" name="25.02.2025" dataDxfId="116"/>
    <tableColumn id="129" name="26.02.2025" dataDxfId="115"/>
    <tableColumn id="130" name="27.02.2025" dataDxfId="114"/>
    <tableColumn id="131" name="28.02.2025" dataDxfId="113"/>
    <tableColumn id="132" name="01.03.2025" dataDxfId="112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id="14" name="График14С__Пессим15" displayName="График14С__Пессим15" ref="A47:AG59" totalsRowShown="0" headerRowDxfId="111">
  <autoFilter ref="A47:AG59"/>
  <tableColumns count="33">
    <tableColumn id="100" name="Клиент" dataDxfId="110"/>
    <tableColumn id="101" name="т/х" dataDxfId="109"/>
    <tableColumn id="102" name="Причал" dataDxfId="108"/>
    <tableColumn id="103" name="31.01.2025" dataDxfId="107"/>
    <tableColumn id="104" name="01.02.2025" dataDxfId="106"/>
    <tableColumn id="105" name="02.02.2025" dataDxfId="105"/>
    <tableColumn id="106" name="03.02.2025" dataDxfId="104"/>
    <tableColumn id="107" name="04.02.2025" dataDxfId="103"/>
    <tableColumn id="108" name="05.02.2025" dataDxfId="102"/>
    <tableColumn id="109" name="06.02.2025" dataDxfId="101"/>
    <tableColumn id="110" name="07.02.2025" dataDxfId="100"/>
    <tableColumn id="111" name="08.02.2025" dataDxfId="99"/>
    <tableColumn id="112" name="09.02.2025" dataDxfId="98"/>
    <tableColumn id="113" name="10.02.2025" dataDxfId="97"/>
    <tableColumn id="114" name="11.02.2025" dataDxfId="96"/>
    <tableColumn id="115" name="12.02.2025" dataDxfId="95"/>
    <tableColumn id="116" name="13.02.2025" dataDxfId="94"/>
    <tableColumn id="117" name="14.02.2025" dataDxfId="93"/>
    <tableColumn id="118" name="15.02.2025" dataDxfId="92"/>
    <tableColumn id="119" name="16.02.2025" dataDxfId="91"/>
    <tableColumn id="120" name="17.02.2025" dataDxfId="90"/>
    <tableColumn id="121" name="18.02.2025" dataDxfId="89"/>
    <tableColumn id="122" name="19.02.2025" dataDxfId="88"/>
    <tableColumn id="123" name="20.02.2025" dataDxfId="87"/>
    <tableColumn id="124" name="21.02.2025" dataDxfId="86"/>
    <tableColumn id="125" name="22.02.2025" dataDxfId="85"/>
    <tableColumn id="126" name="23.02.2025" dataDxfId="84"/>
    <tableColumn id="127" name="24.02.2025" dataDxfId="83"/>
    <tableColumn id="128" name="25.02.2025" dataDxfId="82"/>
    <tableColumn id="129" name="26.02.2025" dataDxfId="81"/>
    <tableColumn id="130" name="27.02.2025" dataDxfId="80"/>
    <tableColumn id="131" name="28.02.2025" dataDxfId="79"/>
    <tableColumn id="132" name="01.03.2025" dataDxfId="78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id="2" name="Очередь10_11__чермет3" displayName="Очередь10_11__чермет3" ref="A1:BY36" totalsRowShown="0">
  <autoFilter ref="A1:BY36"/>
  <tableColumns count="77">
    <tableColumn id="625" name="Судно" dataDxfId="76"/>
    <tableColumn id="626" name="Груз" dataDxfId="75"/>
    <tableColumn id="627" name="Бюджет" dataDxfId="74"/>
    <tableColumn id="628" name="Lay" dataDxfId="73"/>
    <tableColumn id="629" name="Can" dataDxfId="72"/>
    <tableColumn id="630" name="Склад" dataDxfId="71"/>
    <tableColumn id="631" name="№ причала" dataDxfId="70"/>
    <tableColumn id="632" name="старт" dataDxfId="69"/>
    <tableColumn id="633" name="финиш" dataDxfId="68"/>
    <tableColumn id="634" name="30.11.2024 20:00:00" dataDxfId="67"/>
    <tableColumn id="635" name="01.12.2024 8:00:00" dataDxfId="66"/>
    <tableColumn id="636" name="01.12.2024 20:00:00" dataDxfId="65"/>
    <tableColumn id="637" name="02.12.2024 8:00:00" dataDxfId="64"/>
    <tableColumn id="638" name="02.12.2024 20:00:00" dataDxfId="63"/>
    <tableColumn id="639" name="03.12.2024 8:00:00" dataDxfId="62"/>
    <tableColumn id="640" name="03.12.2024 20:00:00" dataDxfId="61"/>
    <tableColumn id="641" name="04.12.2024 8:00:00" dataDxfId="60"/>
    <tableColumn id="642" name="04.12.2024 20:00:00" dataDxfId="59"/>
    <tableColumn id="643" name="05.12.2024 8:00:00" dataDxfId="58"/>
    <tableColumn id="644" name="05.12.2024 20:00:00" dataDxfId="57"/>
    <tableColumn id="645" name="06.12.2024 8:00:00" dataDxfId="56"/>
    <tableColumn id="646" name="06.12.2024 20:00:00" dataDxfId="55"/>
    <tableColumn id="647" name="07.12.2024 8:00:00" dataDxfId="54"/>
    <tableColumn id="648" name="07.12.2024 20:00:00" dataDxfId="53"/>
    <tableColumn id="649" name="08.12.2024 8:00:00" dataDxfId="52"/>
    <tableColumn id="650" name="08.12.2024 20:00:00" dataDxfId="51"/>
    <tableColumn id="651" name="09.12.2024 8:00:00" dataDxfId="50"/>
    <tableColumn id="652" name="09.12.2024 20:00:00" dataDxfId="49"/>
    <tableColumn id="653" name="10.12.2024 8:00:00" dataDxfId="48"/>
    <tableColumn id="654" name="10.12.2024 20:00:00" dataDxfId="47"/>
    <tableColumn id="655" name="11.12.2024 8:00:00" dataDxfId="46"/>
    <tableColumn id="656" name="11.12.2024 20:00:00" dataDxfId="45"/>
    <tableColumn id="657" name="12.12.2024 8:00:00" dataDxfId="44"/>
    <tableColumn id="658" name="12.12.2024 20:00:00" dataDxfId="43"/>
    <tableColumn id="659" name="13.12.2024 8:00:00" dataDxfId="42"/>
    <tableColumn id="660" name="13.12.2024 20:00:00" dataDxfId="41"/>
    <tableColumn id="661" name="14.12.2024 8:00:00" dataDxfId="40"/>
    <tableColumn id="662" name="14.12.2024 20:00:00" dataDxfId="39"/>
    <tableColumn id="663" name="15.12.2024 8:00:00" dataDxfId="38"/>
    <tableColumn id="664" name="15.12.2024 20:00:00" dataDxfId="37"/>
    <tableColumn id="665" name="16.12.2024 8:00:00" dataDxfId="36"/>
    <tableColumn id="666" name="16.12.2024 20:00:00" dataDxfId="35"/>
    <tableColumn id="667" name="17.12.2024 8:00:00" dataDxfId="34"/>
    <tableColumn id="668" name="17.12.2024 20:00:00" dataDxfId="33"/>
    <tableColumn id="669" name="18.12.2024 8:00:00" dataDxfId="32"/>
    <tableColumn id="670" name="18.12.2024 20:00:00" dataDxfId="31"/>
    <tableColumn id="671" name="19.12.2024 8:00:00" dataDxfId="30"/>
    <tableColumn id="672" name="19.12.2024 20:00:00" dataDxfId="29"/>
    <tableColumn id="673" name="20.12.2024 8:00:00" dataDxfId="28"/>
    <tableColumn id="674" name="20.12.2024 20:00:00" dataDxfId="27"/>
    <tableColumn id="675" name="21.12.2024 8:00:00" dataDxfId="26"/>
    <tableColumn id="676" name="21.12.2024 20:00:00" dataDxfId="25"/>
    <tableColumn id="677" name="22.12.2024 8:00:00" dataDxfId="24"/>
    <tableColumn id="678" name="22.12.2024 20:00:00" dataDxfId="23"/>
    <tableColumn id="679" name="23.12.2024 8:00:00" dataDxfId="22"/>
    <tableColumn id="680" name="23.12.2024 20:00:00" dataDxfId="21"/>
    <tableColumn id="681" name="24.12.2024 8:00:00" dataDxfId="20"/>
    <tableColumn id="682" name="24.12.2024 20:00:00" dataDxfId="19"/>
    <tableColumn id="683" name="25.12.2024 8:00:00" dataDxfId="18"/>
    <tableColumn id="684" name="25.12.2024 20:00:00" dataDxfId="17"/>
    <tableColumn id="685" name="26.12.2024 8:00:00" dataDxfId="16"/>
    <tableColumn id="686" name="26.12.2024 20:00:00" dataDxfId="15"/>
    <tableColumn id="687" name="27.12.2024 8:00:00" dataDxfId="14"/>
    <tableColumn id="688" name="27.12.2024 20:00:00" dataDxfId="13"/>
    <tableColumn id="689" name="28.12.2024 8:00:00" dataDxfId="12"/>
    <tableColumn id="690" name="28.12.2024 20:00:00" dataDxfId="11"/>
    <tableColumn id="691" name="29.12.2024 8:00:00" dataDxfId="10"/>
    <tableColumn id="692" name="29.12.2024 20:00:00" dataDxfId="9"/>
    <tableColumn id="693" name="30.12.2024 8:00:00" dataDxfId="8"/>
    <tableColumn id="694" name="30.12.2024 20:00:00" dataDxfId="7"/>
    <tableColumn id="695" name="31.12.2024 8:00:00" dataDxfId="6"/>
    <tableColumn id="696" name="31.12.2024 20:00:00" dataDxfId="5"/>
    <tableColumn id="697" name="01.01.2025 8:00:00" dataDxfId="4"/>
    <tableColumn id="698" name="01.01.2025 20:00:00" dataDxfId="3"/>
    <tableColumn id="699" name="02.01.2025 8:00:00" dataDxfId="2"/>
    <tableColumn id="700" name="02.01.2025 20:00:00" dataDxfId="1"/>
    <tableColumn id="701" name="03.01.2025 8:00:00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6" name="Очередь10_11__чермет7" displayName="Очередь10_11__чермет7" ref="A1:CF33" totalsRowShown="0">
  <autoFilter ref="A1:CF33"/>
  <tableColumns count="84">
    <tableColumn id="828" name="Судно" dataDxfId="538"/>
    <tableColumn id="829" name="Груз" dataDxfId="537"/>
    <tableColumn id="830" name="Бюджет" dataDxfId="536"/>
    <tableColumn id="831" name="Норма" dataDxfId="535"/>
    <tableColumn id="832" name="Lay" dataDxfId="534"/>
    <tableColumn id="833" name="Can" dataDxfId="533"/>
    <tableColumn id="834" name="Склад" dataDxfId="532"/>
    <tableColumn id="835" name="№ причала" dataDxfId="531"/>
    <tableColumn id="836" name="старт" dataDxfId="530"/>
    <tableColumn id="837" name="финиш" dataDxfId="529"/>
    <tableColumn id="838" name="29.12.2024 8:00:00" dataDxfId="528"/>
    <tableColumn id="839" name="29.12.2024 20:00:00" dataDxfId="527"/>
    <tableColumn id="840" name="30.12.2024 8:00:00" dataDxfId="526"/>
    <tableColumn id="841" name="30.12.2024 20:00:00" dataDxfId="525"/>
    <tableColumn id="842" name="31.12.2024 8:00:00" dataDxfId="524"/>
    <tableColumn id="843" name="31.12.2024 20:00:00" dataDxfId="523"/>
    <tableColumn id="844" name="01.01.2025 8:00:00" dataDxfId="522"/>
    <tableColumn id="845" name="01.01.2025 20:00:00" dataDxfId="521"/>
    <tableColumn id="846" name="02.01.2025 8:00:00" dataDxfId="520"/>
    <tableColumn id="847" name="02.01.2025 20:00:00" dataDxfId="519"/>
    <tableColumn id="848" name="03.01.2025 8:00:00" dataDxfId="518"/>
    <tableColumn id="849" name="03.01.2025 20:00:00" dataDxfId="517"/>
    <tableColumn id="850" name="04.01.2025 8:00:00" dataDxfId="516"/>
    <tableColumn id="851" name="04.01.2025 20:00:00" dataDxfId="515"/>
    <tableColumn id="852" name="05.01.2025 8:00:00" dataDxfId="514"/>
    <tableColumn id="853" name="05.01.2025 20:00:00" dataDxfId="513"/>
    <tableColumn id="854" name="06.01.2025 8:00:00" dataDxfId="512"/>
    <tableColumn id="855" name="06.01.2025 20:00:00" dataDxfId="511"/>
    <tableColumn id="856" name="07.01.2025 8:00:00" dataDxfId="510"/>
    <tableColumn id="857" name="07.01.2025 20:00:00" dataDxfId="509"/>
    <tableColumn id="858" name="08.01.2025 8:00:00" dataDxfId="508"/>
    <tableColumn id="859" name="08.01.2025 20:00:00" dataDxfId="507"/>
    <tableColumn id="860" name="09.01.2025 8:00:00" dataDxfId="506"/>
    <tableColumn id="861" name="09.01.2025 20:00:00" dataDxfId="505"/>
    <tableColumn id="862" name="10.01.2025 8:00:00" dataDxfId="504"/>
    <tableColumn id="863" name="10.01.2025 20:00:00" dataDxfId="503"/>
    <tableColumn id="864" name="11.01.2025 8:00:00" dataDxfId="502"/>
    <tableColumn id="865" name="11.01.2025 20:00:00" dataDxfId="501"/>
    <tableColumn id="866" name="12.01.2025 8:00:00" dataDxfId="500"/>
    <tableColumn id="867" name="12.01.2025 20:00:00" dataDxfId="499"/>
    <tableColumn id="868" name="13.01.2025 8:00:00" dataDxfId="498"/>
    <tableColumn id="869" name="13.01.2025 20:00:00" dataDxfId="497"/>
    <tableColumn id="870" name="14.01.2025 8:00:00" dataDxfId="496"/>
    <tableColumn id="871" name="14.01.2025 20:00:00" dataDxfId="495"/>
    <tableColumn id="872" name="15.01.2025 8:00:00" dataDxfId="494"/>
    <tableColumn id="873" name="15.01.2025 20:00:00" dataDxfId="493"/>
    <tableColumn id="874" name="16.01.2025 8:00:00" dataDxfId="492"/>
    <tableColumn id="875" name="16.01.2025 20:00:00" dataDxfId="491"/>
    <tableColumn id="876" name="17.01.2025 8:00:00" dataDxfId="490"/>
    <tableColumn id="877" name="17.01.2025 20:00:00" dataDxfId="489"/>
    <tableColumn id="878" name="18.01.2025 8:00:00" dataDxfId="488"/>
    <tableColumn id="879" name="18.01.2025 20:00:00" dataDxfId="487"/>
    <tableColumn id="880" name="19.01.2025 8:00:00" dataDxfId="486"/>
    <tableColumn id="881" name="19.01.2025 20:00:00" dataDxfId="485"/>
    <tableColumn id="882" name="20.01.2025 8:00:00" dataDxfId="484"/>
    <tableColumn id="883" name="20.01.2025 20:00:00" dataDxfId="483"/>
    <tableColumn id="884" name="21.01.2025 8:00:00" dataDxfId="482"/>
    <tableColumn id="885" name="21.01.2025 20:00:00" dataDxfId="481"/>
    <tableColumn id="886" name="22.01.2025 8:00:00" dataDxfId="480"/>
    <tableColumn id="887" name="22.01.2025 20:00:00" dataDxfId="479"/>
    <tableColumn id="888" name="23.01.2025 8:00:00" dataDxfId="478"/>
    <tableColumn id="889" name="23.01.2025 20:00:00" dataDxfId="477"/>
    <tableColumn id="890" name="24.01.2025 8:00:00" dataDxfId="476"/>
    <tableColumn id="891" name="24.01.2025 20:00:00" dataDxfId="475"/>
    <tableColumn id="892" name="25.01.2025 8:00:00" dataDxfId="474"/>
    <tableColumn id="893" name="25.01.2025 20:00:00" dataDxfId="473"/>
    <tableColumn id="894" name="26.01.2025 8:00:00" dataDxfId="472"/>
    <tableColumn id="895" name="26.01.2025 20:00:00" dataDxfId="471"/>
    <tableColumn id="896" name="27.01.2025 8:00:00" dataDxfId="470"/>
    <tableColumn id="897" name="27.01.2025 20:00:00" dataDxfId="469"/>
    <tableColumn id="898" name="28.01.2025 8:00:00" dataDxfId="468"/>
    <tableColumn id="899" name="28.01.2025 20:00:00" dataDxfId="467"/>
    <tableColumn id="900" name="29.01.2025 8:00:00" dataDxfId="466"/>
    <tableColumn id="901" name="29.01.2025 20:00:00" dataDxfId="465"/>
    <tableColumn id="902" name="30.01.2025 8:00:00" dataDxfId="464"/>
    <tableColumn id="903" name="30.01.2025 20:00:00" dataDxfId="463"/>
    <tableColumn id="904" name="31.01.2025 8:00:00" dataDxfId="462"/>
    <tableColumn id="905" name="31.01.2025 20:00:00" dataDxfId="461"/>
    <tableColumn id="906" name="01.02.2025 8:00:00" dataDxfId="460"/>
    <tableColumn id="907" name="01.02.2025 20:00:00" dataDxfId="459"/>
    <tableColumn id="908" name="02.02.2025 8:00:00" dataDxfId="458"/>
    <tableColumn id="909" name="02.02.2025 20:00:00" dataDxfId="457"/>
    <tableColumn id="910" name="03.02.2025 8:00:00" dataDxfId="456"/>
    <tableColumn id="911" name="Занятость" dataDxfId="45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7" name="Очередь10_11__чермет8" displayName="Очередь10_11__чермет8" ref="A1:CF33" totalsRowShown="0">
  <autoFilter ref="A1:CF33"/>
  <tableColumns count="84">
    <tableColumn id="169" name="Судно" dataDxfId="453"/>
    <tableColumn id="170" name="Груз" dataDxfId="452"/>
    <tableColumn id="171" name="Бюджет" dataDxfId="451"/>
    <tableColumn id="172" name="Норма" dataDxfId="450"/>
    <tableColumn id="173" name="Lay" dataDxfId="449"/>
    <tableColumn id="174" name="Can" dataDxfId="448"/>
    <tableColumn id="175" name="Склад" dataDxfId="447"/>
    <tableColumn id="176" name="№ причала" dataDxfId="446"/>
    <tableColumn id="177" name="старт" dataDxfId="445"/>
    <tableColumn id="178" name="финиш" dataDxfId="444"/>
    <tableColumn id="179" name="29.12.2024 8:00:00" dataDxfId="443"/>
    <tableColumn id="180" name="29.12.2024 20:00:00" dataDxfId="442"/>
    <tableColumn id="181" name="30.12.2024 8:00:00" dataDxfId="441"/>
    <tableColumn id="182" name="30.12.2024 20:00:00" dataDxfId="440"/>
    <tableColumn id="183" name="31.12.2024 8:00:00" dataDxfId="439"/>
    <tableColumn id="184" name="31.12.2024 20:00:00" dataDxfId="438"/>
    <tableColumn id="185" name="01.01.2025 8:00:00" dataDxfId="437"/>
    <tableColumn id="186" name="01.01.2025 20:00:00" dataDxfId="436"/>
    <tableColumn id="187" name="02.01.2025 8:00:00" dataDxfId="435"/>
    <tableColumn id="188" name="02.01.2025 20:00:00" dataDxfId="434"/>
    <tableColumn id="189" name="03.01.2025 8:00:00" dataDxfId="433"/>
    <tableColumn id="190" name="03.01.2025 20:00:00" dataDxfId="432"/>
    <tableColumn id="191" name="04.01.2025 8:00:00" dataDxfId="431"/>
    <tableColumn id="192" name="04.01.2025 20:00:00" dataDxfId="430"/>
    <tableColumn id="193" name="05.01.2025 8:00:00" dataDxfId="429"/>
    <tableColumn id="194" name="05.01.2025 20:00:00" dataDxfId="428"/>
    <tableColumn id="195" name="06.01.2025 8:00:00" dataDxfId="427"/>
    <tableColumn id="196" name="06.01.2025 20:00:00" dataDxfId="426"/>
    <tableColumn id="197" name="07.01.2025 8:00:00" dataDxfId="425"/>
    <tableColumn id="198" name="07.01.2025 20:00:00" dataDxfId="424"/>
    <tableColumn id="199" name="08.01.2025 8:00:00" dataDxfId="423"/>
    <tableColumn id="200" name="08.01.2025 20:00:00" dataDxfId="422"/>
    <tableColumn id="201" name="09.01.2025 8:00:00" dataDxfId="421"/>
    <tableColumn id="202" name="09.01.2025 20:00:00" dataDxfId="420"/>
    <tableColumn id="203" name="10.01.2025 8:00:00" dataDxfId="419"/>
    <tableColumn id="204" name="10.01.2025 20:00:00" dataDxfId="418"/>
    <tableColumn id="205" name="11.01.2025 8:00:00" dataDxfId="417"/>
    <tableColumn id="206" name="11.01.2025 20:00:00" dataDxfId="416"/>
    <tableColumn id="207" name="12.01.2025 8:00:00" dataDxfId="415"/>
    <tableColumn id="208" name="12.01.2025 20:00:00" dataDxfId="414"/>
    <tableColumn id="209" name="13.01.2025 8:00:00" dataDxfId="413"/>
    <tableColumn id="210" name="13.01.2025 20:00:00" dataDxfId="412"/>
    <tableColumn id="211" name="14.01.2025 8:00:00" dataDxfId="411"/>
    <tableColumn id="212" name="14.01.2025 20:00:00" dataDxfId="410"/>
    <tableColumn id="213" name="15.01.2025 8:00:00" dataDxfId="409"/>
    <tableColumn id="214" name="15.01.2025 20:00:00" dataDxfId="408"/>
    <tableColumn id="215" name="16.01.2025 8:00:00" dataDxfId="407"/>
    <tableColumn id="216" name="16.01.2025 20:00:00" dataDxfId="406"/>
    <tableColumn id="217" name="17.01.2025 8:00:00" dataDxfId="405"/>
    <tableColumn id="218" name="17.01.2025 20:00:00" dataDxfId="404"/>
    <tableColumn id="219" name="18.01.2025 8:00:00" dataDxfId="403"/>
    <tableColumn id="220" name="18.01.2025 20:00:00" dataDxfId="402"/>
    <tableColumn id="221" name="19.01.2025 8:00:00" dataDxfId="401"/>
    <tableColumn id="222" name="19.01.2025 20:00:00" dataDxfId="400"/>
    <tableColumn id="223" name="20.01.2025 8:00:00" dataDxfId="399"/>
    <tableColumn id="224" name="20.01.2025 20:00:00" dataDxfId="398"/>
    <tableColumn id="225" name="21.01.2025 8:00:00" dataDxfId="397"/>
    <tableColumn id="226" name="21.01.2025 20:00:00" dataDxfId="396"/>
    <tableColumn id="227" name="22.01.2025 8:00:00" dataDxfId="395"/>
    <tableColumn id="228" name="22.01.2025 20:00:00" dataDxfId="394"/>
    <tableColumn id="229" name="23.01.2025 8:00:00" dataDxfId="393"/>
    <tableColumn id="230" name="23.01.2025 20:00:00" dataDxfId="392"/>
    <tableColumn id="231" name="24.01.2025 8:00:00" dataDxfId="391"/>
    <tableColumn id="232" name="24.01.2025 20:00:00" dataDxfId="390"/>
    <tableColumn id="233" name="25.01.2025 8:00:00" dataDxfId="389"/>
    <tableColumn id="234" name="25.01.2025 20:00:00" dataDxfId="388"/>
    <tableColumn id="235" name="26.01.2025 8:00:00" dataDxfId="387"/>
    <tableColumn id="236" name="26.01.2025 20:00:00" dataDxfId="386"/>
    <tableColumn id="237" name="27.01.2025 8:00:00" dataDxfId="385"/>
    <tableColumn id="238" name="27.01.2025 20:00:00" dataDxfId="384"/>
    <tableColumn id="239" name="28.01.2025 8:00:00" dataDxfId="383"/>
    <tableColumn id="240" name="28.01.2025 20:00:00" dataDxfId="382"/>
    <tableColumn id="241" name="29.01.2025 8:00:00" dataDxfId="381"/>
    <tableColumn id="242" name="29.01.2025 20:00:00" dataDxfId="380"/>
    <tableColumn id="243" name="30.01.2025 8:00:00" dataDxfId="379"/>
    <tableColumn id="244" name="30.01.2025 20:00:00" dataDxfId="378"/>
    <tableColumn id="245" name="31.01.2025 8:00:00" dataDxfId="377"/>
    <tableColumn id="246" name="31.01.2025 20:00:00" dataDxfId="376"/>
    <tableColumn id="247" name="01.02.2025 8:00:00" dataDxfId="375"/>
    <tableColumn id="248" name="01.02.2025 20:00:00" dataDxfId="374"/>
    <tableColumn id="249" name="02.02.2025 8:00:00" dataDxfId="373"/>
    <tableColumn id="250" name="02.02.2025 20:00:00" dataDxfId="372"/>
    <tableColumn id="251" name="03.02.2025 8:00:00" dataDxfId="371"/>
    <tableColumn id="252" name="Занятость" dataDxfId="37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3" name="График13С__Пессим" displayName="График13С__Пессим" ref="A1:AJ6" totalsRowShown="0">
  <autoFilter ref="A1:AJ6"/>
  <tableColumns count="36">
    <tableColumn id="1" name="Клиент" dataDxfId="366"/>
    <tableColumn id="2" name="т/х" dataDxfId="365"/>
    <tableColumn id="3" name="Причал" dataDxfId="364"/>
    <tableColumn id="4" name="31.12.2024" dataDxfId="363"/>
    <tableColumn id="5" name="01.01.2025" dataDxfId="362"/>
    <tableColumn id="6" name="02.01.2025" dataDxfId="361"/>
    <tableColumn id="7" name="03.01.2025" dataDxfId="360"/>
    <tableColumn id="8" name="04.01.2025" dataDxfId="359"/>
    <tableColumn id="9" name="05.01.2025" dataDxfId="358"/>
    <tableColumn id="10" name="06.01.2025" dataDxfId="357"/>
    <tableColumn id="11" name="07.01.2025" dataDxfId="356"/>
    <tableColumn id="12" name="08.01.2025" dataDxfId="355"/>
    <tableColumn id="13" name="09.01.2025" dataDxfId="354"/>
    <tableColumn id="14" name="10.01.2025" dataDxfId="353"/>
    <tableColumn id="15" name="11.01.2025" dataDxfId="352"/>
    <tableColumn id="16" name="12.01.2025" dataDxfId="351"/>
    <tableColumn id="17" name="13.01.2025" dataDxfId="350"/>
    <tableColumn id="18" name="14.01.2025" dataDxfId="349"/>
    <tableColumn id="19" name="15.01.2025" dataDxfId="348"/>
    <tableColumn id="20" name="16.01.2025" dataDxfId="347"/>
    <tableColumn id="21" name="17.01.2025" dataDxfId="346"/>
    <tableColumn id="22" name="18.01.2025" dataDxfId="345"/>
    <tableColumn id="23" name="19.01.2025" dataDxfId="344"/>
    <tableColumn id="24" name="20.01.2025" dataDxfId="343"/>
    <tableColumn id="25" name="21.01.2025" dataDxfId="342"/>
    <tableColumn id="26" name="22.01.2025" dataDxfId="341"/>
    <tableColumn id="27" name="23.01.2025" dataDxfId="340"/>
    <tableColumn id="28" name="24.01.2025" dataDxfId="339"/>
    <tableColumn id="29" name="25.01.2025" dataDxfId="338"/>
    <tableColumn id="30" name="26.01.2025" dataDxfId="337"/>
    <tableColumn id="31" name="27.01.2025" dataDxfId="336"/>
    <tableColumn id="32" name="28.01.2025" dataDxfId="335"/>
    <tableColumn id="33" name="29.01.2025" dataDxfId="334"/>
    <tableColumn id="34" name="30.01.2025" dataDxfId="333"/>
    <tableColumn id="35" name="31.01.2025" dataDxfId="332"/>
    <tableColumn id="36" name="01.02.2025" dataDxfId="331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4" name="График15С__Пессим" displayName="График15С__Пессим" ref="A9:AJ12" totalsRowShown="0" headerRowDxfId="330">
  <autoFilter ref="A9:AJ12"/>
  <tableColumns count="36">
    <tableColumn id="1" name="Клиент" dataDxfId="329"/>
    <tableColumn id="2" name="т/х" dataDxfId="328"/>
    <tableColumn id="3" name="Причал" dataDxfId="327"/>
    <tableColumn id="4" name="31.12.2024" dataDxfId="326"/>
    <tableColumn id="5" name="01.01.2025" dataDxfId="325"/>
    <tableColumn id="6" name="02.01.2025" dataDxfId="324"/>
    <tableColumn id="7" name="03.01.2025" dataDxfId="323"/>
    <tableColumn id="8" name="04.01.2025" dataDxfId="322"/>
    <tableColumn id="9" name="05.01.2025" dataDxfId="321"/>
    <tableColumn id="10" name="06.01.2025" dataDxfId="320"/>
    <tableColumn id="11" name="07.01.2025" dataDxfId="319"/>
    <tableColumn id="12" name="08.01.2025" dataDxfId="318"/>
    <tableColumn id="13" name="09.01.2025" dataDxfId="317"/>
    <tableColumn id="14" name="10.01.2025" dataDxfId="316"/>
    <tableColumn id="15" name="11.01.2025" dataDxfId="315"/>
    <tableColumn id="16" name="12.01.2025" dataDxfId="314"/>
    <tableColumn id="17" name="13.01.2025" dataDxfId="313"/>
    <tableColumn id="18" name="14.01.2025" dataDxfId="312"/>
    <tableColumn id="19" name="15.01.2025" dataDxfId="311"/>
    <tableColumn id="20" name="16.01.2025" dataDxfId="310"/>
    <tableColumn id="21" name="17.01.2025" dataDxfId="309"/>
    <tableColumn id="22" name="18.01.2025" dataDxfId="308"/>
    <tableColumn id="23" name="19.01.2025" dataDxfId="307"/>
    <tableColumn id="24" name="20.01.2025" dataDxfId="306"/>
    <tableColumn id="25" name="21.01.2025" dataDxfId="305"/>
    <tableColumn id="26" name="22.01.2025" dataDxfId="304"/>
    <tableColumn id="27" name="23.01.2025" dataDxfId="303"/>
    <tableColumn id="28" name="24.01.2025" dataDxfId="302"/>
    <tableColumn id="29" name="25.01.2025" dataDxfId="301"/>
    <tableColumn id="30" name="26.01.2025" dataDxfId="300"/>
    <tableColumn id="31" name="27.01.2025" dataDxfId="299"/>
    <tableColumn id="32" name="28.01.2025" dataDxfId="298"/>
    <tableColumn id="33" name="29.01.2025" dataDxfId="297"/>
    <tableColumn id="34" name="30.01.2025" dataDxfId="296"/>
    <tableColumn id="35" name="31.01.2025"/>
    <tableColumn id="36" name="01.02.202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5" name="График14С__Пессим" displayName="График14С__Пессим" ref="A15:AJ16" insertRow="1" totalsRowShown="0" headerRowDxfId="295">
  <autoFilter ref="A15:AJ16"/>
  <tableColumns count="36">
    <tableColumn id="1" name="Клиент" dataDxfId="294"/>
    <tableColumn id="2" name="т/х" dataDxfId="293"/>
    <tableColumn id="3" name="Причал" dataDxfId="292"/>
    <tableColumn id="4" name="31.12.2024" dataDxfId="291"/>
    <tableColumn id="5" name="01.01.2025" dataDxfId="290"/>
    <tableColumn id="6" name="02.01.2025" dataDxfId="289"/>
    <tableColumn id="7" name="03.01.2025" dataDxfId="288"/>
    <tableColumn id="8" name="04.01.2025" dataDxfId="287"/>
    <tableColumn id="9" name="05.01.2025" dataDxfId="286"/>
    <tableColumn id="10" name="06.01.2025" dataDxfId="285"/>
    <tableColumn id="11" name="07.01.2025" dataDxfId="284"/>
    <tableColumn id="12" name="08.01.2025" dataDxfId="283"/>
    <tableColumn id="13" name="09.01.2025" dataDxfId="282"/>
    <tableColumn id="14" name="10.01.2025" dataDxfId="281"/>
    <tableColumn id="15" name="11.01.2025" dataDxfId="280"/>
    <tableColumn id="16" name="12.01.2025" dataDxfId="279"/>
    <tableColumn id="17" name="13.01.2025" dataDxfId="278"/>
    <tableColumn id="18" name="14.01.2025" dataDxfId="277"/>
    <tableColumn id="19" name="15.01.2025" dataDxfId="276"/>
    <tableColumn id="20" name="16.01.2025" dataDxfId="275"/>
    <tableColumn id="21" name="17.01.2025" dataDxfId="274"/>
    <tableColumn id="22" name="18.01.2025" dataDxfId="273"/>
    <tableColumn id="23" name="19.01.2025" dataDxfId="272"/>
    <tableColumn id="24" name="20.01.2025" dataDxfId="271"/>
    <tableColumn id="25" name="21.01.2025" dataDxfId="270"/>
    <tableColumn id="26" name="22.01.2025" dataDxfId="269"/>
    <tableColumn id="27" name="23.01.2025" dataDxfId="268"/>
    <tableColumn id="28" name="24.01.2025" dataDxfId="267"/>
    <tableColumn id="29" name="25.01.2025" dataDxfId="266"/>
    <tableColumn id="30" name="26.01.2025" dataDxfId="265"/>
    <tableColumn id="31" name="27.01.2025" dataDxfId="264"/>
    <tableColumn id="32" name="28.01.2025" dataDxfId="263"/>
    <tableColumn id="33" name="29.01.2025" dataDxfId="262"/>
    <tableColumn id="34" name="30.01.2025" dataDxfId="261"/>
    <tableColumn id="35" name="31.01.2025" dataDxfId="260"/>
    <tableColumn id="36" name="01.02.2025" dataDxfId="259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8" name="График13С__Пессим9" displayName="График13С__Пессим9" ref="A1:AJ29" totalsRowShown="0">
  <autoFilter ref="A1:AJ29"/>
  <tableColumns count="36">
    <tableColumn id="1" name="Клиент" dataDxfId="255"/>
    <tableColumn id="2" name="т/х" dataDxfId="254"/>
    <tableColumn id="3" name="Причал" dataDxfId="253"/>
    <tableColumn id="4" name="31.12.2024" dataDxfId="252"/>
    <tableColumn id="5" name="01.01.2025" dataDxfId="251"/>
    <tableColumn id="6" name="02.01.2025" dataDxfId="250"/>
    <tableColumn id="7" name="03.01.2025" dataDxfId="249"/>
    <tableColumn id="8" name="04.01.2025" dataDxfId="248"/>
    <tableColumn id="9" name="05.01.2025" dataDxfId="247"/>
    <tableColumn id="10" name="06.01.2025" dataDxfId="246"/>
    <tableColumn id="11" name="07.01.2025" dataDxfId="245"/>
    <tableColumn id="12" name="08.01.2025" dataDxfId="244"/>
    <tableColumn id="13" name="09.01.2025" dataDxfId="243"/>
    <tableColumn id="14" name="10.01.2025" dataDxfId="242"/>
    <tableColumn id="15" name="11.01.2025" dataDxfId="241"/>
    <tableColumn id="16" name="12.01.2025" dataDxfId="240"/>
    <tableColumn id="17" name="13.01.2025" dataDxfId="239"/>
    <tableColumn id="18" name="14.01.2025" dataDxfId="238"/>
    <tableColumn id="19" name="15.01.2025" dataDxfId="237"/>
    <tableColumn id="20" name="16.01.2025" dataDxfId="236"/>
    <tableColumn id="21" name="17.01.2025" dataDxfId="235"/>
    <tableColumn id="22" name="18.01.2025" dataDxfId="234"/>
    <tableColumn id="23" name="19.01.2025" dataDxfId="233"/>
    <tableColumn id="24" name="20.01.2025" dataDxfId="232"/>
    <tableColumn id="25" name="21.01.2025" dataDxfId="231"/>
    <tableColumn id="26" name="22.01.2025" dataDxfId="230"/>
    <tableColumn id="27" name="23.01.2025" dataDxfId="229"/>
    <tableColumn id="28" name="24.01.2025" dataDxfId="228"/>
    <tableColumn id="29" name="25.01.2025" dataDxfId="227"/>
    <tableColumn id="30" name="26.01.2025" dataDxfId="226"/>
    <tableColumn id="31" name="27.01.2025" dataDxfId="225"/>
    <tableColumn id="32" name="28.01.2025" dataDxfId="224"/>
    <tableColumn id="33" name="29.01.2025" dataDxfId="223"/>
    <tableColumn id="34" name="30.01.2025" dataDxfId="222"/>
    <tableColumn id="35" name="31.01.2025" dataDxfId="221"/>
    <tableColumn id="36" name="01.02.2025" dataDxfId="220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id="9" name="График15С__Пессим10" displayName="График15С__Пессим10" ref="A32:AJ58" totalsRowShown="0" headerRowDxfId="219">
  <autoFilter ref="A32:AJ58"/>
  <tableColumns count="36">
    <tableColumn id="73" name="Клиент" dataDxfId="218"/>
    <tableColumn id="74" name="т/х" dataDxfId="217"/>
    <tableColumn id="75" name="Причал" dataDxfId="216"/>
    <tableColumn id="76" name="31.12.2024" dataDxfId="215"/>
    <tableColumn id="77" name="01.01.2025" dataDxfId="214"/>
    <tableColumn id="78" name="02.01.2025" dataDxfId="213"/>
    <tableColumn id="79" name="03.01.2025" dataDxfId="212"/>
    <tableColumn id="80" name="04.01.2025" dataDxfId="211"/>
    <tableColumn id="81" name="05.01.2025" dataDxfId="210"/>
    <tableColumn id="82" name="06.01.2025" dataDxfId="209"/>
    <tableColumn id="83" name="07.01.2025" dataDxfId="208"/>
    <tableColumn id="84" name="08.01.2025" dataDxfId="207"/>
    <tableColumn id="85" name="09.01.2025" dataDxfId="206"/>
    <tableColumn id="86" name="10.01.2025" dataDxfId="205"/>
    <tableColumn id="87" name="11.01.2025" dataDxfId="204"/>
    <tableColumn id="88" name="12.01.2025" dataDxfId="203"/>
    <tableColumn id="89" name="13.01.2025" dataDxfId="202"/>
    <tableColumn id="90" name="14.01.2025" dataDxfId="201"/>
    <tableColumn id="91" name="15.01.2025" dataDxfId="200"/>
    <tableColumn id="92" name="16.01.2025" dataDxfId="199"/>
    <tableColumn id="93" name="17.01.2025" dataDxfId="198"/>
    <tableColumn id="94" name="18.01.2025" dataDxfId="197"/>
    <tableColumn id="95" name="19.01.2025" dataDxfId="196"/>
    <tableColumn id="96" name="20.01.2025" dataDxfId="195"/>
    <tableColumn id="97" name="21.01.2025" dataDxfId="194"/>
    <tableColumn id="98" name="22.01.2025" dataDxfId="193"/>
    <tableColumn id="99" name="23.01.2025" dataDxfId="192"/>
    <tableColumn id="100" name="24.01.2025" dataDxfId="191"/>
    <tableColumn id="101" name="25.01.2025" dataDxfId="190"/>
    <tableColumn id="102" name="26.01.2025" dataDxfId="189"/>
    <tableColumn id="103" name="27.01.2025" dataDxfId="188"/>
    <tableColumn id="104" name="28.01.2025" dataDxfId="187"/>
    <tableColumn id="105" name="29.01.2025" dataDxfId="186"/>
    <tableColumn id="106" name="30.01.2025" dataDxfId="185"/>
    <tableColumn id="107" name="31.01.2025" dataDxfId="184"/>
    <tableColumn id="108" name="01.02.2025" dataDxfId="183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id="10" name="График14С__Пессим11" displayName="График14С__Пессим11" ref="A61:AJ74" totalsRowShown="0" headerRowDxfId="182">
  <autoFilter ref="A61:AJ74"/>
  <tableColumns count="36">
    <tableColumn id="1" name="Клиент"/>
    <tableColumn id="2" name="т/х"/>
    <tableColumn id="3" name="Причал"/>
    <tableColumn id="4" name="31.12.2024"/>
    <tableColumn id="5" name="01.01.2025"/>
    <tableColumn id="6" name="02.01.2025"/>
    <tableColumn id="7" name="03.01.2025"/>
    <tableColumn id="8" name="04.01.2025"/>
    <tableColumn id="9" name="05.01.2025"/>
    <tableColumn id="10" name="06.01.2025"/>
    <tableColumn id="11" name="07.01.2025"/>
    <tableColumn id="12" name="08.01.2025"/>
    <tableColumn id="13" name="09.01.2025"/>
    <tableColumn id="14" name="10.01.2025"/>
    <tableColumn id="15" name="11.01.2025"/>
    <tableColumn id="16" name="12.01.2025"/>
    <tableColumn id="17" name="13.01.2025"/>
    <tableColumn id="18" name="14.01.2025"/>
    <tableColumn id="19" name="15.01.2025"/>
    <tableColumn id="20" name="16.01.2025"/>
    <tableColumn id="21" name="17.01.2025"/>
    <tableColumn id="22" name="18.01.2025"/>
    <tableColumn id="23" name="19.01.2025"/>
    <tableColumn id="24" name="20.01.2025"/>
    <tableColumn id="25" name="21.01.2025"/>
    <tableColumn id="26" name="22.01.2025"/>
    <tableColumn id="27" name="23.01.2025"/>
    <tableColumn id="28" name="24.01.2025"/>
    <tableColumn id="29" name="25.01.2025"/>
    <tableColumn id="30" name="26.01.2025"/>
    <tableColumn id="31" name="27.01.2025"/>
    <tableColumn id="32" name="28.01.2025"/>
    <tableColumn id="33" name="29.01.2025"/>
    <tableColumn id="34" name="30.01.2025"/>
    <tableColumn id="35" name="31.01.2025"/>
    <tableColumn id="36" name="01.02.202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7"/>
  <sheetViews>
    <sheetView topLeftCell="B1" workbookViewId="0">
      <selection activeCell="K8" sqref="K8"/>
    </sheetView>
  </sheetViews>
  <sheetFormatPr defaultRowHeight="15" x14ac:dyDescent="0.25"/>
  <cols>
    <col min="1" max="1" width="50.140625" customWidth="1"/>
    <col min="8" max="8" width="17.42578125" customWidth="1"/>
    <col min="9" max="9" width="16.5703125" customWidth="1"/>
    <col min="10" max="81" width="4.7109375" customWidth="1"/>
  </cols>
  <sheetData>
    <row r="1" spans="1:81" ht="94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5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6" t="s">
        <v>80</v>
      </c>
    </row>
    <row r="2" spans="1:81" x14ac:dyDescent="0.25">
      <c r="A2" s="7" t="s">
        <v>81</v>
      </c>
      <c r="B2" s="8" t="s">
        <v>82</v>
      </c>
      <c r="C2" s="8">
        <v>42000</v>
      </c>
      <c r="D2" s="9">
        <v>45626</v>
      </c>
      <c r="E2" s="9">
        <v>45628</v>
      </c>
      <c r="F2" s="8"/>
      <c r="G2" s="8" t="s">
        <v>83</v>
      </c>
      <c r="H2" s="10">
        <v>45626.333333333336</v>
      </c>
      <c r="I2" s="10">
        <v>45630.708333333336</v>
      </c>
      <c r="J2" s="8"/>
      <c r="K2" s="8"/>
      <c r="L2" s="8"/>
      <c r="M2" s="8"/>
      <c r="N2" s="8">
        <v>4800</v>
      </c>
      <c r="O2" s="11">
        <v>4800</v>
      </c>
      <c r="P2" s="8">
        <v>4800</v>
      </c>
      <c r="Q2" s="8">
        <v>4800</v>
      </c>
      <c r="R2" s="8">
        <v>4800</v>
      </c>
      <c r="S2" s="8">
        <v>4800</v>
      </c>
      <c r="T2" s="8">
        <v>4800</v>
      </c>
      <c r="U2" s="8">
        <v>4800</v>
      </c>
      <c r="V2" s="8">
        <v>3600</v>
      </c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11"/>
      <c r="BY2" s="8"/>
      <c r="BZ2" s="8"/>
      <c r="CA2" s="8"/>
      <c r="CB2" s="8"/>
      <c r="CC2" s="12"/>
    </row>
    <row r="3" spans="1:81" x14ac:dyDescent="0.25">
      <c r="A3" s="13" t="s">
        <v>84</v>
      </c>
      <c r="B3" s="14" t="s">
        <v>82</v>
      </c>
      <c r="C3" s="14">
        <v>10000</v>
      </c>
      <c r="D3" s="15">
        <v>45629</v>
      </c>
      <c r="E3" s="15">
        <v>45631</v>
      </c>
      <c r="F3" s="14"/>
      <c r="G3" s="14" t="s">
        <v>85</v>
      </c>
      <c r="H3" s="16">
        <v>45629.333333333336</v>
      </c>
      <c r="I3" s="16">
        <v>45631</v>
      </c>
      <c r="J3" s="14"/>
      <c r="K3" s="14"/>
      <c r="L3" s="14"/>
      <c r="M3" s="14"/>
      <c r="N3" s="14"/>
      <c r="O3" s="17"/>
      <c r="P3" s="14"/>
      <c r="Q3" s="14"/>
      <c r="R3" s="14"/>
      <c r="S3" s="14"/>
      <c r="T3" s="14">
        <v>3000</v>
      </c>
      <c r="U3" s="14">
        <v>3000</v>
      </c>
      <c r="V3" s="14">
        <v>3000</v>
      </c>
      <c r="W3" s="14">
        <v>1000</v>
      </c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7"/>
      <c r="BY3" s="14"/>
      <c r="BZ3" s="14"/>
      <c r="CA3" s="14"/>
      <c r="CB3" s="14"/>
      <c r="CC3" s="18"/>
    </row>
    <row r="4" spans="1:81" x14ac:dyDescent="0.25">
      <c r="A4" s="7" t="s">
        <v>86</v>
      </c>
      <c r="B4" s="8" t="s">
        <v>82</v>
      </c>
      <c r="C4" s="8">
        <v>29000</v>
      </c>
      <c r="D4" s="9">
        <v>45630</v>
      </c>
      <c r="E4" s="9">
        <v>45632</v>
      </c>
      <c r="F4" s="8"/>
      <c r="G4" s="8" t="s">
        <v>87</v>
      </c>
      <c r="H4" s="10">
        <v>45630.333333333336</v>
      </c>
      <c r="I4" s="10">
        <v>45633.354166666664</v>
      </c>
      <c r="J4" s="8"/>
      <c r="K4" s="8"/>
      <c r="L4" s="8"/>
      <c r="M4" s="8"/>
      <c r="N4" s="8"/>
      <c r="O4" s="11"/>
      <c r="P4" s="8"/>
      <c r="Q4" s="8"/>
      <c r="R4" s="8"/>
      <c r="S4" s="8"/>
      <c r="T4" s="8"/>
      <c r="U4" s="8"/>
      <c r="V4" s="8">
        <v>4800</v>
      </c>
      <c r="W4" s="8">
        <v>4800</v>
      </c>
      <c r="X4" s="8">
        <v>4800</v>
      </c>
      <c r="Y4" s="8">
        <v>4800</v>
      </c>
      <c r="Z4" s="8">
        <v>4800</v>
      </c>
      <c r="AA4" s="8">
        <v>4800</v>
      </c>
      <c r="AB4" s="8">
        <v>200</v>
      </c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11"/>
      <c r="BY4" s="8"/>
      <c r="BZ4" s="8"/>
      <c r="CA4" s="8"/>
      <c r="CB4" s="8"/>
      <c r="CC4" s="12"/>
    </row>
    <row r="5" spans="1:81" x14ac:dyDescent="0.25">
      <c r="A5" s="13" t="s">
        <v>81</v>
      </c>
      <c r="B5" s="14" t="s">
        <v>82</v>
      </c>
      <c r="C5" s="14">
        <v>5500</v>
      </c>
      <c r="D5" s="15">
        <v>45626</v>
      </c>
      <c r="E5" s="15">
        <v>45628</v>
      </c>
      <c r="F5" s="14"/>
      <c r="G5" s="14" t="s">
        <v>88</v>
      </c>
      <c r="H5" s="16">
        <v>45630.708333333336</v>
      </c>
      <c r="I5" s="16">
        <v>45631.28125</v>
      </c>
      <c r="J5" s="14"/>
      <c r="K5" s="14"/>
      <c r="L5" s="14"/>
      <c r="M5" s="14"/>
      <c r="N5" s="14"/>
      <c r="O5" s="17"/>
      <c r="P5" s="14"/>
      <c r="Q5" s="14"/>
      <c r="R5" s="14"/>
      <c r="S5" s="14"/>
      <c r="T5" s="14"/>
      <c r="U5" s="14"/>
      <c r="V5" s="14">
        <v>1200</v>
      </c>
      <c r="W5" s="14">
        <v>4300</v>
      </c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7"/>
      <c r="BY5" s="14"/>
      <c r="BZ5" s="14"/>
      <c r="CA5" s="14"/>
      <c r="CB5" s="14"/>
      <c r="CC5" s="18"/>
    </row>
    <row r="6" spans="1:81" x14ac:dyDescent="0.25">
      <c r="A6" s="7" t="s">
        <v>89</v>
      </c>
      <c r="B6" s="8" t="s">
        <v>82</v>
      </c>
      <c r="C6" s="8">
        <v>42000</v>
      </c>
      <c r="D6" s="9">
        <v>45634</v>
      </c>
      <c r="E6" s="9">
        <v>45636</v>
      </c>
      <c r="F6" s="8"/>
      <c r="G6" s="8" t="s">
        <v>83</v>
      </c>
      <c r="H6" s="10">
        <v>45634.333333333336</v>
      </c>
      <c r="I6" s="10">
        <v>45638.708333333336</v>
      </c>
      <c r="J6" s="8"/>
      <c r="K6" s="8"/>
      <c r="L6" s="8"/>
      <c r="M6" s="8"/>
      <c r="N6" s="8"/>
      <c r="O6" s="11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>
        <v>4800</v>
      </c>
      <c r="AE6" s="8">
        <v>4800</v>
      </c>
      <c r="AF6" s="8">
        <v>4800</v>
      </c>
      <c r="AG6" s="8">
        <v>4800</v>
      </c>
      <c r="AH6" s="8">
        <v>4800</v>
      </c>
      <c r="AI6" s="8">
        <v>4800</v>
      </c>
      <c r="AJ6" s="8">
        <v>4800</v>
      </c>
      <c r="AK6" s="8">
        <v>4800</v>
      </c>
      <c r="AL6" s="8">
        <v>3600</v>
      </c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11"/>
      <c r="BY6" s="8"/>
      <c r="BZ6" s="8"/>
      <c r="CA6" s="8"/>
      <c r="CB6" s="8"/>
      <c r="CC6" s="12"/>
    </row>
    <row r="7" spans="1:81" x14ac:dyDescent="0.25">
      <c r="A7" s="13" t="s">
        <v>89</v>
      </c>
      <c r="B7" s="14" t="s">
        <v>82</v>
      </c>
      <c r="C7" s="14">
        <v>5500</v>
      </c>
      <c r="D7" s="15">
        <v>45634</v>
      </c>
      <c r="E7" s="15">
        <v>45636</v>
      </c>
      <c r="F7" s="14"/>
      <c r="G7" s="14" t="s">
        <v>88</v>
      </c>
      <c r="H7" s="16">
        <v>45638.708333333336</v>
      </c>
      <c r="I7" s="16">
        <v>45639.28125</v>
      </c>
      <c r="J7" s="14"/>
      <c r="K7" s="14"/>
      <c r="L7" s="14"/>
      <c r="M7" s="14"/>
      <c r="N7" s="14"/>
      <c r="O7" s="17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>
        <v>1200</v>
      </c>
      <c r="AM7" s="14">
        <v>4300</v>
      </c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7"/>
      <c r="BY7" s="14"/>
      <c r="BZ7" s="14"/>
      <c r="CA7" s="14"/>
      <c r="CB7" s="14"/>
      <c r="CC7" s="18"/>
    </row>
    <row r="8" spans="1:81" x14ac:dyDescent="0.25">
      <c r="A8" s="7" t="s">
        <v>90</v>
      </c>
      <c r="B8" s="8" t="s">
        <v>82</v>
      </c>
      <c r="C8" s="8">
        <v>25000</v>
      </c>
      <c r="D8" s="9">
        <v>45639</v>
      </c>
      <c r="E8" s="9">
        <v>45641</v>
      </c>
      <c r="F8" s="8"/>
      <c r="G8" s="8" t="s">
        <v>87</v>
      </c>
      <c r="H8" s="10">
        <v>45639.333333333336</v>
      </c>
      <c r="I8" s="10">
        <v>45641.9375</v>
      </c>
      <c r="J8" s="8"/>
      <c r="K8" s="8"/>
      <c r="L8" s="8"/>
      <c r="M8" s="8"/>
      <c r="N8" s="8"/>
      <c r="O8" s="11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>
        <v>4800</v>
      </c>
      <c r="AO8" s="8">
        <v>4800</v>
      </c>
      <c r="AP8" s="8">
        <v>4800</v>
      </c>
      <c r="AQ8" s="8">
        <v>4800</v>
      </c>
      <c r="AR8" s="8">
        <v>4800</v>
      </c>
      <c r="AS8" s="8">
        <v>1000</v>
      </c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11"/>
      <c r="BY8" s="8"/>
      <c r="BZ8" s="8"/>
      <c r="CA8" s="8"/>
      <c r="CB8" s="8"/>
      <c r="CC8" s="12"/>
    </row>
    <row r="9" spans="1:81" x14ac:dyDescent="0.25">
      <c r="A9" s="13" t="s">
        <v>91</v>
      </c>
      <c r="B9" s="14" t="s">
        <v>82</v>
      </c>
      <c r="C9" s="14">
        <v>10000</v>
      </c>
      <c r="D9" s="15">
        <v>45640</v>
      </c>
      <c r="E9" s="15">
        <v>45642</v>
      </c>
      <c r="F9" s="14"/>
      <c r="G9" s="14" t="s">
        <v>85</v>
      </c>
      <c r="H9" s="16">
        <v>45640.333333333336</v>
      </c>
      <c r="I9" s="16">
        <v>45642</v>
      </c>
      <c r="J9" s="14"/>
      <c r="K9" s="14"/>
      <c r="L9" s="14"/>
      <c r="M9" s="14"/>
      <c r="N9" s="14"/>
      <c r="O9" s="17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>
        <v>3000</v>
      </c>
      <c r="AQ9" s="14">
        <v>3000</v>
      </c>
      <c r="AR9" s="14">
        <v>3000</v>
      </c>
      <c r="AS9" s="14">
        <v>1000</v>
      </c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7"/>
      <c r="BY9" s="14"/>
      <c r="BZ9" s="14"/>
      <c r="CA9" s="14"/>
      <c r="CB9" s="14"/>
      <c r="CC9" s="18"/>
    </row>
    <row r="10" spans="1:81" x14ac:dyDescent="0.25">
      <c r="A10" s="19" t="s">
        <v>92</v>
      </c>
      <c r="B10" s="20" t="s">
        <v>82</v>
      </c>
      <c r="C10" s="20">
        <v>30000</v>
      </c>
      <c r="D10" s="21">
        <v>45641</v>
      </c>
      <c r="E10" s="21">
        <v>45643</v>
      </c>
      <c r="F10" s="20"/>
      <c r="G10" s="20" t="s">
        <v>83</v>
      </c>
      <c r="H10" s="22">
        <v>45641.333333333336</v>
      </c>
      <c r="I10" s="10">
        <v>45644.458333333336</v>
      </c>
      <c r="J10" s="8"/>
      <c r="K10" s="8"/>
      <c r="L10" s="8"/>
      <c r="M10" s="8"/>
      <c r="N10" s="8"/>
      <c r="O10" s="11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>
        <v>4800</v>
      </c>
      <c r="AS10" s="8">
        <v>4800</v>
      </c>
      <c r="AT10" s="8">
        <v>4800</v>
      </c>
      <c r="AU10" s="8">
        <v>4800</v>
      </c>
      <c r="AV10" s="8">
        <v>4800</v>
      </c>
      <c r="AW10" s="8">
        <v>4800</v>
      </c>
      <c r="AX10" s="8">
        <v>1200</v>
      </c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11"/>
      <c r="BY10" s="8"/>
      <c r="BZ10" s="8"/>
      <c r="CA10" s="8"/>
      <c r="CB10" s="8"/>
      <c r="CC10" s="12"/>
    </row>
    <row r="11" spans="1:81" x14ac:dyDescent="0.25">
      <c r="A11" s="23" t="s">
        <v>93</v>
      </c>
      <c r="B11" s="24" t="s">
        <v>82</v>
      </c>
      <c r="C11" s="24">
        <v>10000</v>
      </c>
      <c r="D11" s="25">
        <v>45645</v>
      </c>
      <c r="E11" s="25">
        <v>45647</v>
      </c>
      <c r="F11" s="24"/>
      <c r="G11" s="24" t="s">
        <v>85</v>
      </c>
      <c r="H11" s="26">
        <v>45645.333333333336</v>
      </c>
      <c r="I11" s="16">
        <v>45647</v>
      </c>
      <c r="J11" s="14"/>
      <c r="K11" s="14"/>
      <c r="L11" s="14"/>
      <c r="M11" s="14"/>
      <c r="N11" s="14"/>
      <c r="O11" s="17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>
        <v>3000</v>
      </c>
      <c r="BA11" s="14">
        <v>3000</v>
      </c>
      <c r="BB11" s="14">
        <v>3000</v>
      </c>
      <c r="BC11" s="14">
        <v>1000</v>
      </c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7"/>
      <c r="BY11" s="14"/>
      <c r="BZ11" s="14"/>
      <c r="CA11" s="14"/>
      <c r="CB11" s="14"/>
      <c r="CC11" s="18"/>
    </row>
    <row r="12" spans="1:81" x14ac:dyDescent="0.25">
      <c r="A12" s="19" t="s">
        <v>94</v>
      </c>
      <c r="B12" s="20" t="s">
        <v>82</v>
      </c>
      <c r="C12" s="20">
        <v>25000</v>
      </c>
      <c r="D12" s="21">
        <v>45645</v>
      </c>
      <c r="E12" s="21">
        <v>45647</v>
      </c>
      <c r="F12" s="20"/>
      <c r="G12" s="20" t="s">
        <v>87</v>
      </c>
      <c r="H12" s="22">
        <v>45645.333333333336</v>
      </c>
      <c r="I12" s="10">
        <v>45647.9375</v>
      </c>
      <c r="J12" s="8"/>
      <c r="K12" s="8"/>
      <c r="L12" s="8"/>
      <c r="M12" s="8"/>
      <c r="N12" s="8"/>
      <c r="O12" s="1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>
        <v>4800</v>
      </c>
      <c r="BA12" s="8">
        <v>4800</v>
      </c>
      <c r="BB12" s="8">
        <v>4800</v>
      </c>
      <c r="BC12" s="8">
        <v>4800</v>
      </c>
      <c r="BD12" s="8">
        <v>4800</v>
      </c>
      <c r="BE12" s="8">
        <v>1000</v>
      </c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11"/>
      <c r="BY12" s="8"/>
      <c r="BZ12" s="8"/>
      <c r="CA12" s="8"/>
      <c r="CB12" s="8"/>
      <c r="CC12" s="12"/>
    </row>
    <row r="13" spans="1:81" x14ac:dyDescent="0.25">
      <c r="A13" s="23" t="s">
        <v>95</v>
      </c>
      <c r="B13" s="24" t="s">
        <v>82</v>
      </c>
      <c r="C13" s="24">
        <v>43000</v>
      </c>
      <c r="D13" s="25">
        <v>45648</v>
      </c>
      <c r="E13" s="25">
        <v>45650</v>
      </c>
      <c r="F13" s="24"/>
      <c r="G13" s="24" t="s">
        <v>83</v>
      </c>
      <c r="H13" s="26">
        <v>45648.333333333336</v>
      </c>
      <c r="I13" s="16">
        <v>45652.8125</v>
      </c>
      <c r="J13" s="14"/>
      <c r="K13" s="14"/>
      <c r="L13" s="14"/>
      <c r="M13" s="14"/>
      <c r="N13" s="14"/>
      <c r="O13" s="17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>
        <v>4800</v>
      </c>
      <c r="BG13" s="14">
        <v>4800</v>
      </c>
      <c r="BH13" s="14">
        <v>4800</v>
      </c>
      <c r="BI13" s="14">
        <v>4800</v>
      </c>
      <c r="BJ13" s="14">
        <v>4800</v>
      </c>
      <c r="BK13" s="14">
        <v>4800</v>
      </c>
      <c r="BL13" s="14">
        <v>4800</v>
      </c>
      <c r="BM13" s="14">
        <v>4800</v>
      </c>
      <c r="BN13" s="14">
        <v>4600</v>
      </c>
      <c r="BO13" s="14"/>
      <c r="BP13" s="14"/>
      <c r="BQ13" s="14"/>
      <c r="BR13" s="14"/>
      <c r="BS13" s="14"/>
      <c r="BT13" s="14"/>
      <c r="BU13" s="14"/>
      <c r="BV13" s="14"/>
      <c r="BW13" s="14"/>
      <c r="BX13" s="17"/>
      <c r="BY13" s="14"/>
      <c r="BZ13" s="14"/>
      <c r="CA13" s="14"/>
      <c r="CB13" s="14"/>
      <c r="CC13" s="18"/>
    </row>
    <row r="14" spans="1:81" x14ac:dyDescent="0.25">
      <c r="A14" s="7" t="s">
        <v>96</v>
      </c>
      <c r="B14" s="8" t="s">
        <v>82</v>
      </c>
      <c r="C14" s="8">
        <v>29000</v>
      </c>
      <c r="D14" s="9">
        <v>45652</v>
      </c>
      <c r="E14" s="9">
        <v>45654</v>
      </c>
      <c r="F14" s="8"/>
      <c r="G14" s="8" t="s">
        <v>87</v>
      </c>
      <c r="H14" s="10">
        <v>45652.333333333336</v>
      </c>
      <c r="I14" s="10">
        <v>45655.354166666664</v>
      </c>
      <c r="J14" s="8"/>
      <c r="K14" s="8"/>
      <c r="L14" s="8"/>
      <c r="M14" s="8"/>
      <c r="N14" s="8"/>
      <c r="O14" s="11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>
        <v>4800</v>
      </c>
      <c r="BO14" s="8">
        <v>4800</v>
      </c>
      <c r="BP14" s="8">
        <v>4800</v>
      </c>
      <c r="BQ14" s="8">
        <v>4800</v>
      </c>
      <c r="BR14" s="8">
        <v>4800</v>
      </c>
      <c r="BS14" s="8">
        <v>4800</v>
      </c>
      <c r="BT14" s="8">
        <v>200</v>
      </c>
      <c r="BU14" s="8"/>
      <c r="BV14" s="8"/>
      <c r="BW14" s="8"/>
      <c r="BX14" s="11"/>
      <c r="BY14" s="8"/>
      <c r="BZ14" s="8"/>
      <c r="CA14" s="8"/>
      <c r="CB14" s="8"/>
      <c r="CC14" s="12"/>
    </row>
    <row r="15" spans="1:81" x14ac:dyDescent="0.25">
      <c r="A15" s="13" t="s">
        <v>97</v>
      </c>
      <c r="B15" s="14" t="s">
        <v>82</v>
      </c>
      <c r="C15" s="14">
        <v>10000</v>
      </c>
      <c r="D15" s="15">
        <v>45652</v>
      </c>
      <c r="E15" s="15">
        <v>45654</v>
      </c>
      <c r="F15" s="14"/>
      <c r="G15" s="14" t="s">
        <v>85</v>
      </c>
      <c r="H15" s="16">
        <v>45652.333333333336</v>
      </c>
      <c r="I15" s="16">
        <v>45654</v>
      </c>
      <c r="J15" s="14"/>
      <c r="K15" s="14"/>
      <c r="L15" s="14"/>
      <c r="M15" s="14"/>
      <c r="N15" s="14"/>
      <c r="O15" s="17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>
        <v>3000</v>
      </c>
      <c r="BO15" s="14">
        <v>3000</v>
      </c>
      <c r="BP15" s="14">
        <v>3000</v>
      </c>
      <c r="BQ15" s="14">
        <v>1000</v>
      </c>
      <c r="BR15" s="14"/>
      <c r="BS15" s="14"/>
      <c r="BT15" s="14"/>
      <c r="BU15" s="14"/>
      <c r="BV15" s="14"/>
      <c r="BW15" s="14"/>
      <c r="BX15" s="17"/>
      <c r="BY15" s="14"/>
      <c r="BZ15" s="14"/>
      <c r="CA15" s="14"/>
      <c r="CB15" s="14"/>
      <c r="CC15" s="18"/>
    </row>
    <row r="16" spans="1:81" x14ac:dyDescent="0.25">
      <c r="A16" s="7" t="s">
        <v>95</v>
      </c>
      <c r="B16" s="8" t="s">
        <v>82</v>
      </c>
      <c r="C16" s="8">
        <v>5000</v>
      </c>
      <c r="D16" s="9">
        <v>45648</v>
      </c>
      <c r="E16" s="9">
        <v>45650</v>
      </c>
      <c r="F16" s="8"/>
      <c r="G16" s="8" t="s">
        <v>88</v>
      </c>
      <c r="H16" s="10">
        <v>45652.8125</v>
      </c>
      <c r="I16" s="10">
        <v>45653.333333333336</v>
      </c>
      <c r="J16" s="8"/>
      <c r="K16" s="8"/>
      <c r="L16" s="8"/>
      <c r="M16" s="8"/>
      <c r="N16" s="8"/>
      <c r="O16" s="11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>
        <v>200</v>
      </c>
      <c r="BO16" s="8">
        <v>4800</v>
      </c>
      <c r="BP16" s="8"/>
      <c r="BQ16" s="8"/>
      <c r="BR16" s="8"/>
      <c r="BS16" s="8"/>
      <c r="BT16" s="8"/>
      <c r="BU16" s="8"/>
      <c r="BV16" s="8"/>
      <c r="BW16" s="8"/>
      <c r="BX16" s="11"/>
      <c r="BY16" s="8"/>
      <c r="BZ16" s="8"/>
      <c r="CA16" s="8"/>
      <c r="CB16" s="8"/>
      <c r="CC16" s="12"/>
    </row>
    <row r="17" spans="1:81" x14ac:dyDescent="0.25">
      <c r="A17" s="13" t="s">
        <v>98</v>
      </c>
      <c r="B17" s="14" t="s">
        <v>82</v>
      </c>
      <c r="C17" s="14">
        <v>25000</v>
      </c>
      <c r="D17" s="15">
        <v>45654</v>
      </c>
      <c r="E17" s="15">
        <v>45656</v>
      </c>
      <c r="F17" s="14"/>
      <c r="G17" s="14" t="s">
        <v>83</v>
      </c>
      <c r="H17" s="16">
        <v>45654.333333333336</v>
      </c>
      <c r="I17" s="16">
        <v>45656.9375</v>
      </c>
      <c r="J17" s="14"/>
      <c r="K17" s="14"/>
      <c r="L17" s="14"/>
      <c r="M17" s="14"/>
      <c r="N17" s="14"/>
      <c r="O17" s="17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>
        <v>4800</v>
      </c>
      <c r="BS17" s="14">
        <v>4800</v>
      </c>
      <c r="BT17" s="14">
        <v>4800</v>
      </c>
      <c r="BU17" s="14">
        <v>4800</v>
      </c>
      <c r="BV17" s="14">
        <v>4800</v>
      </c>
      <c r="BW17" s="14">
        <v>1000</v>
      </c>
      <c r="BX17" s="17"/>
      <c r="BY17" s="14"/>
      <c r="BZ17" s="14"/>
      <c r="CA17" s="14"/>
      <c r="CB17" s="14"/>
      <c r="CC17" s="18"/>
    </row>
  </sheetData>
  <conditionalFormatting sqref="J2:CC17">
    <cfRule type="cellIs" dxfId="621" priority="1" operator="notEqual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81"/>
  <sheetViews>
    <sheetView workbookViewId="0">
      <pane xSplit="10" ySplit="1" topLeftCell="K2" activePane="bottomRight" state="frozen"/>
      <selection pane="topRight" activeCell="K1" sqref="K1"/>
      <selection pane="bottomLeft" activeCell="A2" sqref="A2"/>
      <selection pane="bottomRight" activeCell="J42" sqref="J42"/>
    </sheetView>
  </sheetViews>
  <sheetFormatPr defaultRowHeight="15" x14ac:dyDescent="0.25"/>
  <cols>
    <col min="1" max="1" width="58" customWidth="1"/>
    <col min="2" max="2" width="18.28515625" customWidth="1"/>
    <col min="3" max="3" width="10.85546875" customWidth="1"/>
    <col min="4" max="4" width="9.42578125" customWidth="1"/>
    <col min="5" max="6" width="6.7109375" customWidth="1"/>
    <col min="7" max="7" width="9.7109375" customWidth="1"/>
    <col min="8" max="8" width="13.5703125" customWidth="1"/>
    <col min="9" max="10" width="15.28515625" customWidth="1"/>
    <col min="11" max="83" width="5.7109375" customWidth="1"/>
    <col min="84" max="84" width="12" hidden="1" customWidth="1"/>
    <col min="85" max="128" width="6" customWidth="1"/>
    <col min="129" max="143" width="3.7109375" customWidth="1"/>
    <col min="144" max="149" width="6" customWidth="1"/>
    <col min="150" max="157" width="3.7109375" customWidth="1"/>
  </cols>
  <sheetData>
    <row r="1" spans="1:149" ht="94.5" x14ac:dyDescent="0.25">
      <c r="A1" s="27" t="s">
        <v>0</v>
      </c>
      <c r="B1" s="27" t="s">
        <v>1</v>
      </c>
      <c r="C1" s="27" t="s">
        <v>2</v>
      </c>
      <c r="D1" s="27" t="s">
        <v>167</v>
      </c>
      <c r="E1" s="27" t="s">
        <v>3</v>
      </c>
      <c r="F1" s="27" t="s">
        <v>4</v>
      </c>
      <c r="G1" s="27" t="s">
        <v>5</v>
      </c>
      <c r="H1" s="28" t="s">
        <v>6</v>
      </c>
      <c r="I1" s="28" t="s">
        <v>7</v>
      </c>
      <c r="J1" s="28" t="s">
        <v>8</v>
      </c>
      <c r="K1" s="29" t="s">
        <v>70</v>
      </c>
      <c r="L1" s="29" t="s">
        <v>71</v>
      </c>
      <c r="M1" s="29" t="s">
        <v>72</v>
      </c>
      <c r="N1" s="29" t="s">
        <v>73</v>
      </c>
      <c r="O1" s="30" t="s">
        <v>74</v>
      </c>
      <c r="P1" s="29" t="s">
        <v>75</v>
      </c>
      <c r="Q1" s="29" t="s">
        <v>76</v>
      </c>
      <c r="R1" s="29" t="s">
        <v>77</v>
      </c>
      <c r="S1" s="29" t="s">
        <v>78</v>
      </c>
      <c r="T1" s="29" t="s">
        <v>79</v>
      </c>
      <c r="U1" s="29" t="s">
        <v>80</v>
      </c>
      <c r="V1" s="29" t="s">
        <v>168</v>
      </c>
      <c r="W1" s="29" t="s">
        <v>169</v>
      </c>
      <c r="X1" s="29" t="s">
        <v>170</v>
      </c>
      <c r="Y1" s="29" t="s">
        <v>171</v>
      </c>
      <c r="Z1" s="29" t="s">
        <v>172</v>
      </c>
      <c r="AA1" s="29" t="s">
        <v>173</v>
      </c>
      <c r="AB1" s="29" t="s">
        <v>174</v>
      </c>
      <c r="AC1" s="29" t="s">
        <v>175</v>
      </c>
      <c r="AD1" s="29" t="s">
        <v>176</v>
      </c>
      <c r="AE1" s="29" t="s">
        <v>177</v>
      </c>
      <c r="AF1" s="29" t="s">
        <v>178</v>
      </c>
      <c r="AG1" s="29" t="s">
        <v>179</v>
      </c>
      <c r="AH1" s="29" t="s">
        <v>180</v>
      </c>
      <c r="AI1" s="29" t="s">
        <v>181</v>
      </c>
      <c r="AJ1" s="29" t="s">
        <v>182</v>
      </c>
      <c r="AK1" s="29" t="s">
        <v>183</v>
      </c>
      <c r="AL1" s="29" t="s">
        <v>184</v>
      </c>
      <c r="AM1" s="29" t="s">
        <v>185</v>
      </c>
      <c r="AN1" s="29" t="s">
        <v>186</v>
      </c>
      <c r="AO1" s="29" t="s">
        <v>187</v>
      </c>
      <c r="AP1" s="29" t="s">
        <v>188</v>
      </c>
      <c r="AQ1" s="29" t="s">
        <v>189</v>
      </c>
      <c r="AR1" s="29" t="s">
        <v>190</v>
      </c>
      <c r="AS1" s="29" t="s">
        <v>191</v>
      </c>
      <c r="AT1" s="29" t="s">
        <v>192</v>
      </c>
      <c r="AU1" s="29" t="s">
        <v>193</v>
      </c>
      <c r="AV1" s="29" t="s">
        <v>194</v>
      </c>
      <c r="AW1" s="29" t="s">
        <v>195</v>
      </c>
      <c r="AX1" s="29" t="s">
        <v>196</v>
      </c>
      <c r="AY1" s="29" t="s">
        <v>197</v>
      </c>
      <c r="AZ1" s="29" t="s">
        <v>198</v>
      </c>
      <c r="BA1" s="29" t="s">
        <v>199</v>
      </c>
      <c r="BB1" s="29" t="s">
        <v>200</v>
      </c>
      <c r="BC1" s="29" t="s">
        <v>201</v>
      </c>
      <c r="BD1" s="29" t="s">
        <v>202</v>
      </c>
      <c r="BE1" s="29" t="s">
        <v>203</v>
      </c>
      <c r="BF1" s="29" t="s">
        <v>204</v>
      </c>
      <c r="BG1" s="29" t="s">
        <v>205</v>
      </c>
      <c r="BH1" s="29" t="s">
        <v>206</v>
      </c>
      <c r="BI1" s="29" t="s">
        <v>207</v>
      </c>
      <c r="BJ1" s="29" t="s">
        <v>208</v>
      </c>
      <c r="BK1" s="29" t="s">
        <v>209</v>
      </c>
      <c r="BL1" s="29" t="s">
        <v>210</v>
      </c>
      <c r="BM1" s="29" t="s">
        <v>211</v>
      </c>
      <c r="BN1" s="29" t="s">
        <v>212</v>
      </c>
      <c r="BO1" s="29" t="s">
        <v>213</v>
      </c>
      <c r="BP1" s="29" t="s">
        <v>214</v>
      </c>
      <c r="BQ1" s="29" t="s">
        <v>215</v>
      </c>
      <c r="BR1" s="29" t="s">
        <v>216</v>
      </c>
      <c r="BS1" s="29" t="s">
        <v>217</v>
      </c>
      <c r="BT1" s="29" t="s">
        <v>218</v>
      </c>
      <c r="BU1" s="29" t="s">
        <v>219</v>
      </c>
      <c r="BV1" s="29" t="s">
        <v>220</v>
      </c>
      <c r="BW1" s="29" t="s">
        <v>221</v>
      </c>
      <c r="BX1" s="30" t="s">
        <v>222</v>
      </c>
      <c r="BY1" s="29" t="s">
        <v>223</v>
      </c>
      <c r="BZ1" s="29" t="s">
        <v>224</v>
      </c>
      <c r="CA1" s="29" t="s">
        <v>225</v>
      </c>
      <c r="CB1" s="29" t="s">
        <v>226</v>
      </c>
      <c r="CC1" s="29" t="s">
        <v>227</v>
      </c>
      <c r="CD1" s="29" t="s">
        <v>228</v>
      </c>
      <c r="CE1" s="29" t="s">
        <v>229</v>
      </c>
      <c r="CF1" s="29" t="s">
        <v>230</v>
      </c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7"/>
      <c r="ED1" s="27"/>
      <c r="EE1" s="27"/>
      <c r="EF1" s="27"/>
      <c r="EG1" s="27"/>
      <c r="EH1" s="27"/>
      <c r="EI1" s="27"/>
      <c r="EJ1" s="27"/>
    </row>
    <row r="2" spans="1:149" x14ac:dyDescent="0.25">
      <c r="A2" s="27" t="s">
        <v>231</v>
      </c>
      <c r="B2" s="27" t="s">
        <v>109</v>
      </c>
      <c r="C2" s="27">
        <v>23000</v>
      </c>
      <c r="D2" s="27">
        <v>11000</v>
      </c>
      <c r="E2" s="31">
        <v>45654</v>
      </c>
      <c r="F2" s="31">
        <v>45656</v>
      </c>
      <c r="G2" s="27" t="s">
        <v>113</v>
      </c>
      <c r="H2" s="27" t="s">
        <v>102</v>
      </c>
      <c r="I2" s="32">
        <v>45654.833333333336</v>
      </c>
      <c r="J2" s="32">
        <v>45656.923611111109</v>
      </c>
      <c r="K2" s="27">
        <v>5501.66</v>
      </c>
      <c r="L2" s="27">
        <v>5501.66</v>
      </c>
      <c r="M2" s="27">
        <v>5501.66</v>
      </c>
      <c r="N2" s="27">
        <v>5501.66</v>
      </c>
      <c r="O2" s="33">
        <v>993.36</v>
      </c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33"/>
      <c r="BY2" s="27"/>
      <c r="BZ2" s="27"/>
      <c r="CA2" s="27"/>
      <c r="CB2" s="27"/>
      <c r="CC2" s="27"/>
      <c r="CD2" s="27"/>
      <c r="CE2" s="27"/>
      <c r="CF2" s="27">
        <v>2.0902777777737356</v>
      </c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9"/>
      <c r="DZ2" s="29"/>
      <c r="EA2" s="29"/>
      <c r="EB2" s="29"/>
      <c r="EC2" s="27"/>
      <c r="ED2" s="27"/>
      <c r="EE2" s="27"/>
      <c r="EF2" s="27"/>
      <c r="EG2" s="27"/>
      <c r="EH2" s="27"/>
      <c r="EI2" s="27"/>
      <c r="EJ2" s="27"/>
    </row>
    <row r="3" spans="1:149" x14ac:dyDescent="0.25">
      <c r="A3" s="27" t="s">
        <v>231</v>
      </c>
      <c r="B3" s="27" t="s">
        <v>109</v>
      </c>
      <c r="C3" s="27">
        <v>17000</v>
      </c>
      <c r="D3" s="27">
        <v>9000</v>
      </c>
      <c r="E3" s="31">
        <v>45654</v>
      </c>
      <c r="F3" s="31">
        <v>45656</v>
      </c>
      <c r="G3" s="27" t="s">
        <v>113</v>
      </c>
      <c r="H3" s="27" t="s">
        <v>88</v>
      </c>
      <c r="I3" s="32">
        <v>45656.923611111109</v>
      </c>
      <c r="J3" s="32">
        <v>45658.8125</v>
      </c>
      <c r="K3" s="27"/>
      <c r="L3" s="27"/>
      <c r="M3" s="27"/>
      <c r="N3" s="27"/>
      <c r="O3" s="33">
        <v>3687.5</v>
      </c>
      <c r="P3" s="27">
        <v>4500</v>
      </c>
      <c r="Q3" s="27">
        <v>4500</v>
      </c>
      <c r="R3" s="27">
        <v>4312.5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33"/>
      <c r="BY3" s="27"/>
      <c r="BZ3" s="27"/>
      <c r="CA3" s="27"/>
      <c r="CB3" s="27"/>
      <c r="CC3" s="27"/>
      <c r="CD3" s="27"/>
      <c r="CE3" s="27"/>
      <c r="CF3" s="27">
        <v>1.8888888888905058</v>
      </c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</row>
    <row r="4" spans="1:149" x14ac:dyDescent="0.25">
      <c r="A4" s="27" t="s">
        <v>232</v>
      </c>
      <c r="B4" s="27" t="s">
        <v>82</v>
      </c>
      <c r="C4" s="27">
        <v>35000</v>
      </c>
      <c r="D4" s="27">
        <v>10000</v>
      </c>
      <c r="E4" s="31">
        <v>45658</v>
      </c>
      <c r="F4" s="31">
        <v>45660</v>
      </c>
      <c r="G4" s="27"/>
      <c r="H4" s="27" t="s">
        <v>87</v>
      </c>
      <c r="I4" s="32">
        <v>45658.333333333336</v>
      </c>
      <c r="J4" s="32">
        <v>45661.833333333336</v>
      </c>
      <c r="K4" s="27"/>
      <c r="L4" s="27"/>
      <c r="M4" s="27"/>
      <c r="N4" s="27"/>
      <c r="O4" s="33"/>
      <c r="P4" s="27"/>
      <c r="Q4" s="27"/>
      <c r="R4" s="27">
        <v>5000</v>
      </c>
      <c r="S4" s="27">
        <v>5000</v>
      </c>
      <c r="T4" s="27">
        <v>5000</v>
      </c>
      <c r="U4" s="27">
        <v>5000</v>
      </c>
      <c r="V4" s="27">
        <v>5000</v>
      </c>
      <c r="W4" s="27">
        <v>5000</v>
      </c>
      <c r="X4" s="27">
        <v>5000</v>
      </c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33"/>
      <c r="BY4" s="27"/>
      <c r="BZ4" s="27"/>
      <c r="CA4" s="27"/>
      <c r="CB4" s="27"/>
      <c r="CC4" s="27"/>
      <c r="CD4" s="27"/>
      <c r="CE4" s="27"/>
      <c r="CF4" s="27">
        <v>3.5</v>
      </c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</row>
    <row r="5" spans="1:149" x14ac:dyDescent="0.25">
      <c r="A5" s="27" t="s">
        <v>233</v>
      </c>
      <c r="B5" s="27" t="s">
        <v>107</v>
      </c>
      <c r="C5" s="27">
        <v>4400</v>
      </c>
      <c r="D5" s="27">
        <v>1100</v>
      </c>
      <c r="E5" s="31">
        <v>45657</v>
      </c>
      <c r="F5" s="31">
        <v>45659</v>
      </c>
      <c r="G5" s="27"/>
      <c r="H5" s="27" t="s">
        <v>85</v>
      </c>
      <c r="I5" s="32">
        <v>45658.333333333336</v>
      </c>
      <c r="J5" s="32">
        <v>45662.333333333336</v>
      </c>
      <c r="K5" s="27"/>
      <c r="L5" s="27"/>
      <c r="M5" s="27"/>
      <c r="N5" s="27"/>
      <c r="O5" s="33"/>
      <c r="P5" s="27"/>
      <c r="Q5" s="27"/>
      <c r="R5" s="27">
        <v>550</v>
      </c>
      <c r="S5" s="27">
        <v>550</v>
      </c>
      <c r="T5" s="27">
        <v>550</v>
      </c>
      <c r="U5" s="27">
        <v>550</v>
      </c>
      <c r="V5" s="27">
        <v>550</v>
      </c>
      <c r="W5" s="27">
        <v>550</v>
      </c>
      <c r="X5" s="27">
        <v>550</v>
      </c>
      <c r="Y5" s="27">
        <v>550</v>
      </c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33"/>
      <c r="BY5" s="27"/>
      <c r="BZ5" s="27"/>
      <c r="CA5" s="27"/>
      <c r="CB5" s="27"/>
      <c r="CC5" s="27"/>
      <c r="CD5" s="27"/>
      <c r="CE5" s="27"/>
      <c r="CF5" s="27">
        <v>4</v>
      </c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</row>
    <row r="6" spans="1:149" x14ac:dyDescent="0.25">
      <c r="A6" s="27" t="s">
        <v>234</v>
      </c>
      <c r="B6" s="27" t="s">
        <v>235</v>
      </c>
      <c r="C6" s="27">
        <v>9800</v>
      </c>
      <c r="D6" s="27">
        <v>3300</v>
      </c>
      <c r="E6" s="31">
        <v>45658</v>
      </c>
      <c r="F6" s="31">
        <v>45660</v>
      </c>
      <c r="G6" s="27"/>
      <c r="H6" s="27" t="s">
        <v>83</v>
      </c>
      <c r="I6" s="32">
        <v>45658.833333333336</v>
      </c>
      <c r="J6" s="32">
        <v>45661.802777777775</v>
      </c>
      <c r="K6" s="27"/>
      <c r="L6" s="27"/>
      <c r="M6" s="27"/>
      <c r="N6" s="27"/>
      <c r="O6" s="33"/>
      <c r="P6" s="27"/>
      <c r="Q6" s="27"/>
      <c r="R6" s="27"/>
      <c r="S6" s="27">
        <v>1650.14</v>
      </c>
      <c r="T6" s="27">
        <v>1650.14</v>
      </c>
      <c r="U6" s="27">
        <v>1650.14</v>
      </c>
      <c r="V6" s="27">
        <v>1650.14</v>
      </c>
      <c r="W6" s="27">
        <v>1650.14</v>
      </c>
      <c r="X6" s="27">
        <v>1549.3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33"/>
      <c r="BY6" s="27"/>
      <c r="BZ6" s="27"/>
      <c r="CA6" s="27"/>
      <c r="CB6" s="27"/>
      <c r="CC6" s="27"/>
      <c r="CD6" s="27"/>
      <c r="CE6" s="27"/>
      <c r="CF6" s="27">
        <v>2.9694444444394321</v>
      </c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</row>
    <row r="7" spans="1:149" x14ac:dyDescent="0.25">
      <c r="A7" s="27" t="s">
        <v>236</v>
      </c>
      <c r="B7" s="27" t="s">
        <v>107</v>
      </c>
      <c r="C7" s="27">
        <v>8000</v>
      </c>
      <c r="D7" s="27">
        <v>2500</v>
      </c>
      <c r="E7" s="31">
        <v>45650</v>
      </c>
      <c r="F7" s="31">
        <v>45651</v>
      </c>
      <c r="G7" s="27"/>
      <c r="H7" s="27" t="s">
        <v>85</v>
      </c>
      <c r="I7" s="32">
        <v>45662.333333333336</v>
      </c>
      <c r="J7" s="32">
        <v>45665.533333333333</v>
      </c>
      <c r="K7" s="27"/>
      <c r="L7" s="27"/>
      <c r="M7" s="27"/>
      <c r="N7" s="27"/>
      <c r="O7" s="33"/>
      <c r="P7" s="27"/>
      <c r="Q7" s="27"/>
      <c r="R7" s="27"/>
      <c r="S7" s="27"/>
      <c r="T7" s="27"/>
      <c r="U7" s="27"/>
      <c r="V7" s="27"/>
      <c r="W7" s="27"/>
      <c r="X7" s="27"/>
      <c r="Y7" s="27"/>
      <c r="Z7" s="27">
        <v>1250</v>
      </c>
      <c r="AA7" s="27">
        <v>1250</v>
      </c>
      <c r="AB7" s="27">
        <v>1250</v>
      </c>
      <c r="AC7" s="27">
        <v>1250</v>
      </c>
      <c r="AD7" s="27">
        <v>1250</v>
      </c>
      <c r="AE7" s="27">
        <v>1250</v>
      </c>
      <c r="AF7" s="27">
        <v>500</v>
      </c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33"/>
      <c r="BY7" s="27"/>
      <c r="BZ7" s="27"/>
      <c r="CA7" s="27"/>
      <c r="CB7" s="27"/>
      <c r="CC7" s="27"/>
      <c r="CD7" s="27"/>
      <c r="CE7" s="27"/>
      <c r="CF7" s="27">
        <v>3.1999999999970896</v>
      </c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</row>
    <row r="8" spans="1:149" x14ac:dyDescent="0.25">
      <c r="A8" s="27" t="s">
        <v>237</v>
      </c>
      <c r="B8" s="27" t="s">
        <v>82</v>
      </c>
      <c r="C8" s="27">
        <v>42000</v>
      </c>
      <c r="D8" s="27">
        <v>10000</v>
      </c>
      <c r="E8" s="31">
        <v>45663</v>
      </c>
      <c r="F8" s="31">
        <v>45665</v>
      </c>
      <c r="G8" s="27"/>
      <c r="H8" s="27" t="s">
        <v>83</v>
      </c>
      <c r="I8" s="32">
        <v>45663.333333333336</v>
      </c>
      <c r="J8" s="32">
        <v>45667.533333333333</v>
      </c>
      <c r="K8" s="27"/>
      <c r="L8" s="27"/>
      <c r="M8" s="27"/>
      <c r="N8" s="27"/>
      <c r="O8" s="33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>
        <v>5000</v>
      </c>
      <c r="AC8" s="27">
        <v>5000</v>
      </c>
      <c r="AD8" s="27">
        <v>5000</v>
      </c>
      <c r="AE8" s="27">
        <v>5000</v>
      </c>
      <c r="AF8" s="27">
        <v>5000</v>
      </c>
      <c r="AG8" s="27">
        <v>5000</v>
      </c>
      <c r="AH8" s="27">
        <v>5000</v>
      </c>
      <c r="AI8" s="27">
        <v>5000</v>
      </c>
      <c r="AJ8" s="27">
        <v>2000</v>
      </c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33"/>
      <c r="BY8" s="27"/>
      <c r="BZ8" s="27"/>
      <c r="CA8" s="27"/>
      <c r="CB8" s="27"/>
      <c r="CC8" s="27"/>
      <c r="CD8" s="27"/>
      <c r="CE8" s="27"/>
      <c r="CF8" s="27">
        <v>4.1999999999970896</v>
      </c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EC8" s="34"/>
      <c r="ED8" s="34"/>
      <c r="EE8" s="34"/>
      <c r="EF8" s="34"/>
      <c r="EG8" s="34"/>
      <c r="EH8" s="34"/>
      <c r="EI8" s="34"/>
      <c r="EJ8" s="34"/>
    </row>
    <row r="9" spans="1:149" x14ac:dyDescent="0.25">
      <c r="A9" s="27" t="s">
        <v>238</v>
      </c>
      <c r="B9" s="27" t="s">
        <v>109</v>
      </c>
      <c r="C9" s="27">
        <v>23000</v>
      </c>
      <c r="D9" s="27">
        <v>8000</v>
      </c>
      <c r="E9" s="31">
        <v>45664</v>
      </c>
      <c r="F9" s="31">
        <v>45667</v>
      </c>
      <c r="G9" s="27" t="s">
        <v>110</v>
      </c>
      <c r="H9" s="27" t="s">
        <v>102</v>
      </c>
      <c r="I9" s="32">
        <v>45664.333333333336</v>
      </c>
      <c r="J9" s="32">
        <v>45667.208333333336</v>
      </c>
      <c r="K9" s="27"/>
      <c r="L9" s="27"/>
      <c r="M9" s="27"/>
      <c r="N9" s="27"/>
      <c r="O9" s="33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>
        <v>4000</v>
      </c>
      <c r="AE9" s="27">
        <v>4000</v>
      </c>
      <c r="AF9" s="27">
        <v>4000</v>
      </c>
      <c r="AG9" s="27">
        <v>4000</v>
      </c>
      <c r="AH9" s="27">
        <v>4000</v>
      </c>
      <c r="AI9" s="27">
        <v>3000</v>
      </c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33"/>
      <c r="BY9" s="27"/>
      <c r="BZ9" s="27"/>
      <c r="CA9" s="27"/>
      <c r="CB9" s="27"/>
      <c r="CC9" s="27"/>
      <c r="CD9" s="27"/>
      <c r="CE9" s="27"/>
      <c r="CF9" s="27">
        <v>2.875</v>
      </c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EC9" s="27"/>
      <c r="ED9" s="27"/>
      <c r="EE9" s="34"/>
      <c r="EF9" s="34"/>
      <c r="EG9" s="34"/>
      <c r="EH9" s="34"/>
      <c r="EI9" s="34"/>
      <c r="EJ9" s="34"/>
      <c r="EK9" s="27"/>
      <c r="EL9" s="27"/>
      <c r="EM9" s="27"/>
      <c r="EN9" s="27"/>
      <c r="EO9" s="27"/>
      <c r="EP9" s="27"/>
      <c r="EQ9" s="27"/>
      <c r="ER9" s="27"/>
      <c r="ES9" s="27"/>
    </row>
    <row r="10" spans="1:149" x14ac:dyDescent="0.25">
      <c r="A10" s="35" t="s">
        <v>239</v>
      </c>
      <c r="B10" s="35" t="s">
        <v>82</v>
      </c>
      <c r="C10" s="35">
        <v>5000</v>
      </c>
      <c r="D10" s="35">
        <v>3425</v>
      </c>
      <c r="E10" s="36">
        <v>45663</v>
      </c>
      <c r="F10" s="36">
        <v>45665</v>
      </c>
      <c r="G10" s="35"/>
      <c r="H10" s="35" t="s">
        <v>85</v>
      </c>
      <c r="I10" s="32">
        <v>45665.833333333336</v>
      </c>
      <c r="J10" s="32">
        <v>45667.293055555558</v>
      </c>
      <c r="K10" s="27"/>
      <c r="L10" s="27"/>
      <c r="M10" s="27"/>
      <c r="N10" s="27"/>
      <c r="O10" s="33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>
        <v>1712.65</v>
      </c>
      <c r="AH10" s="27">
        <v>1712.65</v>
      </c>
      <c r="AI10" s="27">
        <v>1574.69</v>
      </c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33"/>
      <c r="BY10" s="27"/>
      <c r="BZ10" s="27"/>
      <c r="CA10" s="27"/>
      <c r="CB10" s="27"/>
      <c r="CC10" s="27"/>
      <c r="CD10" s="27"/>
      <c r="CE10" s="27"/>
      <c r="CF10" s="27">
        <v>1.4597222222218988</v>
      </c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34"/>
      <c r="DZ10" s="34"/>
      <c r="EA10" s="34"/>
      <c r="EB10" s="34"/>
      <c r="EC10" s="27"/>
      <c r="ED10" s="27"/>
      <c r="EE10" s="34"/>
      <c r="EF10" s="34"/>
      <c r="EG10" s="34"/>
      <c r="EH10" s="34"/>
      <c r="EI10" s="34"/>
      <c r="EJ10" s="34"/>
      <c r="EK10" s="34"/>
      <c r="EL10" s="34"/>
    </row>
    <row r="11" spans="1:149" x14ac:dyDescent="0.25">
      <c r="A11" s="35" t="s">
        <v>240</v>
      </c>
      <c r="B11" s="35" t="s">
        <v>107</v>
      </c>
      <c r="C11" s="35">
        <v>5000</v>
      </c>
      <c r="D11" s="35">
        <v>1100</v>
      </c>
      <c r="E11" s="36">
        <v>45668</v>
      </c>
      <c r="F11" s="36">
        <v>45670</v>
      </c>
      <c r="G11" s="35"/>
      <c r="H11" s="35" t="s">
        <v>85</v>
      </c>
      <c r="I11" s="32">
        <v>45667.333333333336</v>
      </c>
      <c r="J11" s="32">
        <v>45671.878472222219</v>
      </c>
      <c r="K11" s="27"/>
      <c r="L11" s="27"/>
      <c r="M11" s="27"/>
      <c r="N11" s="27"/>
      <c r="O11" s="33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>
        <v>550.04</v>
      </c>
      <c r="AK11" s="27">
        <v>550.04</v>
      </c>
      <c r="AL11" s="27">
        <v>550.04</v>
      </c>
      <c r="AM11" s="27">
        <v>550.04</v>
      </c>
      <c r="AN11" s="27">
        <v>550.04</v>
      </c>
      <c r="AO11" s="27">
        <v>550.04</v>
      </c>
      <c r="AP11" s="27">
        <v>550.04</v>
      </c>
      <c r="AQ11" s="27">
        <v>550.04</v>
      </c>
      <c r="AR11" s="27">
        <v>550.04</v>
      </c>
      <c r="AS11" s="27">
        <v>49.66</v>
      </c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33"/>
      <c r="BY11" s="27"/>
      <c r="BZ11" s="27"/>
      <c r="CA11" s="27"/>
      <c r="CB11" s="27"/>
      <c r="CC11" s="27"/>
      <c r="CD11" s="27"/>
      <c r="CE11" s="27"/>
      <c r="CF11" s="27">
        <v>4.5451388888832298</v>
      </c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34"/>
      <c r="EF11" s="34"/>
      <c r="EG11" s="34"/>
      <c r="EH11" s="34"/>
      <c r="EI11" s="34"/>
      <c r="EJ11" s="34"/>
      <c r="EK11" s="34"/>
      <c r="EL11" s="34"/>
    </row>
    <row r="12" spans="1:149" x14ac:dyDescent="0.25">
      <c r="A12" s="35" t="s">
        <v>237</v>
      </c>
      <c r="B12" s="35" t="s">
        <v>82</v>
      </c>
      <c r="C12" s="35">
        <v>5000</v>
      </c>
      <c r="D12" s="35">
        <v>10000</v>
      </c>
      <c r="E12" s="36">
        <v>45663</v>
      </c>
      <c r="F12" s="36">
        <v>45665</v>
      </c>
      <c r="G12" s="35"/>
      <c r="H12" s="35" t="s">
        <v>88</v>
      </c>
      <c r="I12" s="32">
        <v>45667.533333333333</v>
      </c>
      <c r="J12" s="32">
        <v>45668.033333333333</v>
      </c>
      <c r="K12" s="27"/>
      <c r="L12" s="27"/>
      <c r="M12" s="27"/>
      <c r="N12" s="27"/>
      <c r="O12" s="33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>
        <v>3000</v>
      </c>
      <c r="AK12" s="27">
        <v>2000</v>
      </c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33"/>
      <c r="BY12" s="27"/>
      <c r="BZ12" s="27"/>
      <c r="CA12" s="27"/>
      <c r="CB12" s="27"/>
      <c r="CC12" s="27"/>
      <c r="CD12" s="27"/>
      <c r="CE12" s="27"/>
      <c r="CF12" s="27">
        <v>0.5</v>
      </c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</row>
    <row r="13" spans="1:149" x14ac:dyDescent="0.25">
      <c r="A13" s="35" t="s">
        <v>241</v>
      </c>
      <c r="B13" s="35" t="s">
        <v>82</v>
      </c>
      <c r="C13" s="35">
        <v>10000</v>
      </c>
      <c r="D13" s="35">
        <v>6000</v>
      </c>
      <c r="E13" s="36">
        <v>45666</v>
      </c>
      <c r="F13" s="36">
        <v>45668</v>
      </c>
      <c r="G13" s="35"/>
      <c r="H13" s="35" t="s">
        <v>87</v>
      </c>
      <c r="I13" s="32">
        <v>45667.541666666664</v>
      </c>
      <c r="J13" s="32">
        <v>45669.208333333336</v>
      </c>
      <c r="K13" s="27"/>
      <c r="L13" s="27"/>
      <c r="M13" s="27"/>
      <c r="N13" s="27"/>
      <c r="O13" s="33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>
        <v>1750</v>
      </c>
      <c r="AK13" s="27">
        <v>3000</v>
      </c>
      <c r="AL13" s="27">
        <v>3000</v>
      </c>
      <c r="AM13" s="27">
        <v>2250</v>
      </c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33"/>
      <c r="BY13" s="27"/>
      <c r="BZ13" s="27"/>
      <c r="CA13" s="27"/>
      <c r="CB13" s="27"/>
      <c r="CC13" s="27"/>
      <c r="CD13" s="27"/>
      <c r="CE13" s="27"/>
      <c r="CF13" s="27">
        <v>1.6666666666715173</v>
      </c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34"/>
      <c r="EF13" s="34"/>
      <c r="EG13" s="34"/>
      <c r="EH13" s="34"/>
      <c r="EI13" s="34"/>
      <c r="EJ13" s="34"/>
      <c r="EK13" s="34"/>
      <c r="EL13" s="34"/>
      <c r="EM13" s="27"/>
      <c r="EN13" s="27"/>
      <c r="EO13" s="27"/>
      <c r="EP13" s="27"/>
      <c r="EQ13" s="27"/>
      <c r="ER13" s="27"/>
      <c r="ES13" s="27"/>
    </row>
    <row r="14" spans="1:149" x14ac:dyDescent="0.25">
      <c r="A14" s="27" t="s">
        <v>242</v>
      </c>
      <c r="B14" s="27" t="s">
        <v>82</v>
      </c>
      <c r="C14" s="27">
        <v>30000</v>
      </c>
      <c r="D14" s="27">
        <v>10000</v>
      </c>
      <c r="E14" s="31">
        <v>45666</v>
      </c>
      <c r="F14" s="31">
        <v>45668</v>
      </c>
      <c r="G14" s="27"/>
      <c r="H14" s="27" t="s">
        <v>83</v>
      </c>
      <c r="I14" s="32">
        <v>45668.333333333336</v>
      </c>
      <c r="J14" s="32">
        <v>45671.333333333336</v>
      </c>
      <c r="K14" s="27"/>
      <c r="L14" s="27"/>
      <c r="M14" s="27"/>
      <c r="N14" s="27"/>
      <c r="O14" s="33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>
        <v>5000</v>
      </c>
      <c r="AM14" s="27">
        <v>5000</v>
      </c>
      <c r="AN14" s="27">
        <v>5000</v>
      </c>
      <c r="AO14" s="27">
        <v>5000</v>
      </c>
      <c r="AP14" s="27">
        <v>5000</v>
      </c>
      <c r="AQ14" s="27">
        <v>5000</v>
      </c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33"/>
      <c r="BY14" s="27"/>
      <c r="BZ14" s="27"/>
      <c r="CA14" s="27"/>
      <c r="CB14" s="27"/>
      <c r="CC14" s="27"/>
      <c r="CD14" s="27"/>
      <c r="CE14" s="27"/>
      <c r="CF14" s="27">
        <v>3</v>
      </c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34"/>
      <c r="EF14" s="34"/>
      <c r="EG14" s="34"/>
      <c r="EH14" s="34"/>
      <c r="EI14" s="34"/>
      <c r="EJ14" s="34"/>
      <c r="EK14" s="34"/>
      <c r="EL14" s="34"/>
    </row>
    <row r="15" spans="1:149" x14ac:dyDescent="0.25">
      <c r="A15" s="27" t="s">
        <v>238</v>
      </c>
      <c r="B15" s="27" t="s">
        <v>109</v>
      </c>
      <c r="C15" s="27">
        <v>12000</v>
      </c>
      <c r="D15" s="27">
        <v>9000</v>
      </c>
      <c r="E15" s="31">
        <v>45664</v>
      </c>
      <c r="F15" s="31">
        <v>45667</v>
      </c>
      <c r="G15" s="27" t="s">
        <v>110</v>
      </c>
      <c r="H15" s="27" t="s">
        <v>88</v>
      </c>
      <c r="I15" s="32">
        <v>45669.208333333336</v>
      </c>
      <c r="J15" s="32">
        <v>45670.541666666664</v>
      </c>
      <c r="K15" s="27"/>
      <c r="L15" s="27"/>
      <c r="M15" s="27"/>
      <c r="N15" s="27"/>
      <c r="O15" s="33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>
        <v>1125</v>
      </c>
      <c r="AN15" s="27">
        <v>4500</v>
      </c>
      <c r="AO15" s="27">
        <v>4500</v>
      </c>
      <c r="AP15" s="27">
        <v>1875</v>
      </c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33"/>
      <c r="BY15" s="27"/>
      <c r="BZ15" s="27"/>
      <c r="CA15" s="27"/>
      <c r="CB15" s="27"/>
      <c r="CC15" s="27"/>
      <c r="CD15" s="27"/>
      <c r="CE15" s="27"/>
      <c r="CF15" s="27">
        <v>1.3333333333284827</v>
      </c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34"/>
      <c r="EF15" s="34"/>
      <c r="EG15" s="34"/>
      <c r="EH15" s="34"/>
      <c r="EI15" s="34"/>
      <c r="EJ15" s="34"/>
      <c r="EK15" s="34"/>
      <c r="EL15" s="34"/>
    </row>
    <row r="16" spans="1:149" x14ac:dyDescent="0.25">
      <c r="A16" s="27" t="s">
        <v>243</v>
      </c>
      <c r="B16" s="27" t="s">
        <v>82</v>
      </c>
      <c r="C16" s="27">
        <v>15000</v>
      </c>
      <c r="D16" s="27">
        <v>10000</v>
      </c>
      <c r="E16" s="31">
        <v>45670</v>
      </c>
      <c r="F16" s="31">
        <v>45672</v>
      </c>
      <c r="G16" s="27"/>
      <c r="H16" s="27" t="s">
        <v>87</v>
      </c>
      <c r="I16" s="32">
        <v>45670.333333333336</v>
      </c>
      <c r="J16" s="32">
        <v>45671.833333333336</v>
      </c>
      <c r="K16" s="27"/>
      <c r="L16" s="27"/>
      <c r="M16" s="27"/>
      <c r="N16" s="27"/>
      <c r="O16" s="33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>
        <v>5000</v>
      </c>
      <c r="AQ16" s="27">
        <v>5000</v>
      </c>
      <c r="AR16" s="27">
        <v>5000</v>
      </c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33"/>
      <c r="BY16" s="27"/>
      <c r="BZ16" s="27"/>
      <c r="CA16" s="27"/>
      <c r="CB16" s="27"/>
      <c r="CC16" s="27"/>
      <c r="CD16" s="27"/>
      <c r="CE16" s="27"/>
      <c r="CF16" s="27">
        <v>1.5</v>
      </c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34"/>
      <c r="EF16" s="34"/>
      <c r="EG16" s="34"/>
      <c r="EH16" s="34"/>
      <c r="EI16" s="34"/>
      <c r="EJ16" s="34"/>
      <c r="EK16" s="34"/>
      <c r="EL16" s="34"/>
    </row>
    <row r="17" spans="1:142" x14ac:dyDescent="0.25">
      <c r="A17" s="27" t="s">
        <v>244</v>
      </c>
      <c r="B17" s="27" t="s">
        <v>109</v>
      </c>
      <c r="C17" s="27">
        <v>20000</v>
      </c>
      <c r="D17" s="27">
        <v>9000</v>
      </c>
      <c r="E17" s="31">
        <v>45670</v>
      </c>
      <c r="F17" s="31">
        <v>45672</v>
      </c>
      <c r="G17" s="27" t="s">
        <v>113</v>
      </c>
      <c r="H17" s="27" t="s">
        <v>102</v>
      </c>
      <c r="I17" s="32">
        <v>45670.333333333336</v>
      </c>
      <c r="J17" s="32">
        <v>45672.555555555555</v>
      </c>
      <c r="K17" s="27"/>
      <c r="L17" s="27"/>
      <c r="M17" s="27"/>
      <c r="N17" s="27"/>
      <c r="O17" s="33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>
        <v>4500</v>
      </c>
      <c r="AQ17" s="27">
        <v>4500</v>
      </c>
      <c r="AR17" s="27">
        <v>4500</v>
      </c>
      <c r="AS17" s="27">
        <v>4500</v>
      </c>
      <c r="AT17" s="27">
        <v>2000</v>
      </c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33"/>
      <c r="BY17" s="27"/>
      <c r="BZ17" s="27"/>
      <c r="CA17" s="27"/>
      <c r="CB17" s="27"/>
      <c r="CC17" s="27"/>
      <c r="CD17" s="27"/>
      <c r="CE17" s="27"/>
      <c r="CF17" s="27">
        <v>2.2222222222189885</v>
      </c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34"/>
      <c r="EF17" s="34"/>
      <c r="EG17" s="34"/>
      <c r="EH17" s="34"/>
      <c r="EI17" s="34"/>
      <c r="EJ17" s="34"/>
      <c r="EK17" s="34"/>
      <c r="EL17" s="34"/>
    </row>
    <row r="18" spans="1:142" x14ac:dyDescent="0.25">
      <c r="A18" s="27" t="s">
        <v>245</v>
      </c>
      <c r="B18" s="27" t="s">
        <v>82</v>
      </c>
      <c r="C18" s="27">
        <v>30000</v>
      </c>
      <c r="D18" s="27">
        <v>10000</v>
      </c>
      <c r="E18" s="31">
        <v>45672</v>
      </c>
      <c r="F18" s="31">
        <v>45674</v>
      </c>
      <c r="G18" s="27"/>
      <c r="H18" s="27" t="s">
        <v>83</v>
      </c>
      <c r="I18" s="32">
        <v>45672.333333333336</v>
      </c>
      <c r="J18" s="32">
        <v>45675.333333333336</v>
      </c>
      <c r="K18" s="27"/>
      <c r="L18" s="27"/>
      <c r="M18" s="27"/>
      <c r="N18" s="27"/>
      <c r="O18" s="33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>
        <v>5000</v>
      </c>
      <c r="AU18" s="27">
        <v>5000</v>
      </c>
      <c r="AV18" s="27">
        <v>5000</v>
      </c>
      <c r="AW18" s="27">
        <v>5000</v>
      </c>
      <c r="AX18" s="27">
        <v>5000</v>
      </c>
      <c r="AY18" s="27">
        <v>5000</v>
      </c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33"/>
      <c r="BY18" s="27"/>
      <c r="BZ18" s="27"/>
      <c r="CA18" s="27"/>
      <c r="CB18" s="27"/>
      <c r="CC18" s="27"/>
      <c r="CD18" s="27"/>
      <c r="CE18" s="27"/>
      <c r="CF18" s="27">
        <v>3</v>
      </c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34"/>
      <c r="EF18" s="34"/>
      <c r="EG18" s="34"/>
      <c r="EH18" s="34"/>
      <c r="EI18" s="34"/>
      <c r="EJ18" s="34"/>
      <c r="EK18" s="34"/>
      <c r="EL18" s="34"/>
    </row>
    <row r="19" spans="1:142" x14ac:dyDescent="0.25">
      <c r="A19" s="27" t="s">
        <v>244</v>
      </c>
      <c r="B19" s="27" t="s">
        <v>109</v>
      </c>
      <c r="C19" s="27">
        <v>9000</v>
      </c>
      <c r="D19" s="27">
        <v>9000</v>
      </c>
      <c r="E19" s="31">
        <v>45670</v>
      </c>
      <c r="F19" s="31">
        <v>45672</v>
      </c>
      <c r="G19" s="27" t="s">
        <v>113</v>
      </c>
      <c r="H19" s="27" t="s">
        <v>88</v>
      </c>
      <c r="I19" s="32">
        <v>45672.555555555555</v>
      </c>
      <c r="J19" s="32">
        <v>45673.555555555555</v>
      </c>
      <c r="K19" s="27"/>
      <c r="L19" s="27"/>
      <c r="M19" s="27"/>
      <c r="N19" s="27"/>
      <c r="O19" s="33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>
        <v>2500</v>
      </c>
      <c r="AU19" s="27">
        <v>4500</v>
      </c>
      <c r="AV19" s="27">
        <v>2000</v>
      </c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33"/>
      <c r="BY19" s="27"/>
      <c r="BZ19" s="27"/>
      <c r="CA19" s="27"/>
      <c r="CB19" s="27"/>
      <c r="CC19" s="27"/>
      <c r="CD19" s="27"/>
      <c r="CE19" s="27"/>
      <c r="CF19" s="27">
        <v>1</v>
      </c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34"/>
      <c r="EF19" s="34"/>
      <c r="EG19" s="34"/>
      <c r="EH19" s="34"/>
      <c r="EI19" s="34"/>
      <c r="EJ19" s="34"/>
      <c r="EK19" s="34"/>
      <c r="EL19" s="34"/>
    </row>
    <row r="20" spans="1:142" x14ac:dyDescent="0.25">
      <c r="A20" s="27" t="s">
        <v>246</v>
      </c>
      <c r="B20" s="27" t="s">
        <v>82</v>
      </c>
      <c r="C20" s="27">
        <v>5000</v>
      </c>
      <c r="D20" s="27">
        <v>3425</v>
      </c>
      <c r="E20" s="31">
        <v>45672</v>
      </c>
      <c r="F20" s="31">
        <v>45674</v>
      </c>
      <c r="G20" s="27"/>
      <c r="H20" s="27" t="s">
        <v>85</v>
      </c>
      <c r="I20" s="32">
        <v>45673.333333333336</v>
      </c>
      <c r="J20" s="32">
        <v>45674.793055555558</v>
      </c>
      <c r="K20" s="27"/>
      <c r="L20" s="27"/>
      <c r="M20" s="27"/>
      <c r="N20" s="27"/>
      <c r="O20" s="33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>
        <v>1712.65</v>
      </c>
      <c r="AW20" s="27">
        <v>1712.65</v>
      </c>
      <c r="AX20" s="27">
        <v>1574.69</v>
      </c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33"/>
      <c r="BY20" s="27"/>
      <c r="BZ20" s="27"/>
      <c r="CA20" s="27"/>
      <c r="CB20" s="27"/>
      <c r="CC20" s="27"/>
      <c r="CD20" s="27"/>
      <c r="CE20" s="27"/>
      <c r="CF20" s="27">
        <v>1.4597222222218988</v>
      </c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34"/>
      <c r="EF20" s="34"/>
      <c r="EG20" s="34"/>
      <c r="EH20" s="34"/>
      <c r="EI20" s="34"/>
      <c r="EJ20" s="34"/>
      <c r="EK20" s="34"/>
      <c r="EL20" s="34"/>
    </row>
    <row r="21" spans="1:142" x14ac:dyDescent="0.25">
      <c r="A21" s="27" t="s">
        <v>247</v>
      </c>
      <c r="B21" s="27" t="s">
        <v>248</v>
      </c>
      <c r="C21" s="27">
        <v>2600</v>
      </c>
      <c r="D21" s="27">
        <v>750</v>
      </c>
      <c r="E21" s="31">
        <v>45674</v>
      </c>
      <c r="F21" s="31">
        <v>45676</v>
      </c>
      <c r="G21" s="27"/>
      <c r="H21" s="27" t="s">
        <v>85</v>
      </c>
      <c r="I21" s="32">
        <v>45674.833333333336</v>
      </c>
      <c r="J21" s="32">
        <v>45678.3</v>
      </c>
      <c r="K21" s="27"/>
      <c r="L21" s="27"/>
      <c r="M21" s="27"/>
      <c r="N21" s="27"/>
      <c r="O21" s="33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>
        <v>375</v>
      </c>
      <c r="AZ21" s="27">
        <v>375</v>
      </c>
      <c r="BA21" s="27">
        <v>375</v>
      </c>
      <c r="BB21" s="27">
        <v>375</v>
      </c>
      <c r="BC21" s="27">
        <v>375</v>
      </c>
      <c r="BD21" s="27">
        <v>375</v>
      </c>
      <c r="BE21" s="27">
        <v>350</v>
      </c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33"/>
      <c r="BY21" s="27"/>
      <c r="BZ21" s="27"/>
      <c r="CA21" s="27"/>
      <c r="CB21" s="27"/>
      <c r="CC21" s="27"/>
      <c r="CD21" s="27"/>
      <c r="CE21" s="27"/>
      <c r="CF21" s="27">
        <v>3.4666666666671517</v>
      </c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34"/>
      <c r="EF21" s="34"/>
      <c r="EG21" s="34"/>
      <c r="EH21" s="34"/>
      <c r="EI21" s="34"/>
      <c r="EJ21" s="34"/>
      <c r="EK21" s="34"/>
      <c r="EL21" s="34"/>
    </row>
    <row r="22" spans="1:142" x14ac:dyDescent="0.25">
      <c r="A22" s="27" t="s">
        <v>249</v>
      </c>
      <c r="B22" s="27" t="s">
        <v>82</v>
      </c>
      <c r="C22" s="27">
        <v>27700</v>
      </c>
      <c r="D22" s="27">
        <v>10000</v>
      </c>
      <c r="E22" s="31">
        <v>45675</v>
      </c>
      <c r="F22" s="31">
        <v>45677</v>
      </c>
      <c r="G22" s="27"/>
      <c r="H22" s="27" t="s">
        <v>83</v>
      </c>
      <c r="I22" s="32">
        <v>45675.333333333336</v>
      </c>
      <c r="J22" s="32">
        <v>45678.102777777778</v>
      </c>
      <c r="K22" s="27"/>
      <c r="L22" s="27"/>
      <c r="M22" s="27"/>
      <c r="N22" s="27"/>
      <c r="O22" s="33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>
        <v>5001</v>
      </c>
      <c r="BA22" s="27">
        <v>5001</v>
      </c>
      <c r="BB22" s="27">
        <v>5001</v>
      </c>
      <c r="BC22" s="27">
        <v>5001</v>
      </c>
      <c r="BD22" s="27">
        <v>5001</v>
      </c>
      <c r="BE22" s="27">
        <v>2694.98</v>
      </c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33"/>
      <c r="BY22" s="27"/>
      <c r="BZ22" s="27"/>
      <c r="CA22" s="27"/>
      <c r="CB22" s="27"/>
      <c r="CC22" s="27"/>
      <c r="CD22" s="27"/>
      <c r="CE22" s="27"/>
      <c r="CF22" s="27">
        <v>2.7694444444423425</v>
      </c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34"/>
      <c r="EF22" s="34"/>
      <c r="EG22" s="34"/>
      <c r="EH22" s="34"/>
      <c r="EI22" s="34"/>
      <c r="EJ22" s="34"/>
      <c r="EK22" s="34"/>
      <c r="EL22" s="34"/>
    </row>
    <row r="23" spans="1:142" x14ac:dyDescent="0.25">
      <c r="A23" s="27" t="s">
        <v>250</v>
      </c>
      <c r="B23" s="27" t="s">
        <v>109</v>
      </c>
      <c r="C23" s="27">
        <v>23000</v>
      </c>
      <c r="D23" s="27">
        <v>9000</v>
      </c>
      <c r="E23" s="31">
        <v>45676</v>
      </c>
      <c r="F23" s="31">
        <v>45679</v>
      </c>
      <c r="G23" s="27" t="s">
        <v>113</v>
      </c>
      <c r="H23" s="27" t="s">
        <v>102</v>
      </c>
      <c r="I23" s="32">
        <v>45676.333333333336</v>
      </c>
      <c r="J23" s="32">
        <v>45678.888888888891</v>
      </c>
      <c r="K23" s="27"/>
      <c r="L23" s="27"/>
      <c r="M23" s="27"/>
      <c r="N23" s="27"/>
      <c r="O23" s="33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>
        <v>4500</v>
      </c>
      <c r="BC23" s="27">
        <v>4500</v>
      </c>
      <c r="BD23" s="27">
        <v>4500</v>
      </c>
      <c r="BE23" s="27">
        <v>4500</v>
      </c>
      <c r="BF23" s="27">
        <v>4500</v>
      </c>
      <c r="BG23" s="27">
        <v>500</v>
      </c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33"/>
      <c r="BY23" s="27"/>
      <c r="BZ23" s="27"/>
      <c r="CA23" s="27"/>
      <c r="CB23" s="27"/>
      <c r="CC23" s="27"/>
      <c r="CD23" s="27"/>
      <c r="CE23" s="27"/>
      <c r="CF23" s="27">
        <v>2.5555555555547471</v>
      </c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34"/>
      <c r="EF23" s="34"/>
      <c r="EG23" s="34"/>
      <c r="EH23" s="34"/>
      <c r="EI23" s="34"/>
      <c r="EJ23" s="34"/>
      <c r="EK23" s="34"/>
      <c r="EL23" s="34"/>
    </row>
    <row r="24" spans="1:142" x14ac:dyDescent="0.25">
      <c r="A24" s="27" t="s">
        <v>251</v>
      </c>
      <c r="B24" s="27" t="s">
        <v>82</v>
      </c>
      <c r="C24" s="27">
        <v>10000</v>
      </c>
      <c r="D24" s="27">
        <v>6000</v>
      </c>
      <c r="E24" s="31">
        <v>45676</v>
      </c>
      <c r="F24" s="31">
        <v>45678</v>
      </c>
      <c r="G24" s="27"/>
      <c r="H24" s="27" t="s">
        <v>87</v>
      </c>
      <c r="I24" s="32">
        <v>45676.333333333336</v>
      </c>
      <c r="J24" s="32">
        <v>45678</v>
      </c>
      <c r="K24" s="27"/>
      <c r="L24" s="27"/>
      <c r="M24" s="27"/>
      <c r="N24" s="27"/>
      <c r="O24" s="33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>
        <v>3000</v>
      </c>
      <c r="BC24" s="27">
        <v>3000</v>
      </c>
      <c r="BD24" s="27">
        <v>3000</v>
      </c>
      <c r="BE24" s="27">
        <v>1000</v>
      </c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33"/>
      <c r="BY24" s="27"/>
      <c r="BZ24" s="27"/>
      <c r="CA24" s="27"/>
      <c r="CB24" s="27"/>
      <c r="CC24" s="27"/>
      <c r="CD24" s="27"/>
      <c r="CE24" s="27"/>
      <c r="CF24" s="27">
        <v>1.6666666666642413</v>
      </c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34"/>
      <c r="EF24" s="34"/>
      <c r="EG24" s="34"/>
      <c r="EH24" s="34"/>
      <c r="EI24" s="34"/>
      <c r="EJ24" s="34"/>
      <c r="EK24" s="34"/>
      <c r="EL24" s="34"/>
    </row>
    <row r="25" spans="1:142" x14ac:dyDescent="0.25">
      <c r="A25" s="27" t="s">
        <v>250</v>
      </c>
      <c r="B25" s="27" t="s">
        <v>109</v>
      </c>
      <c r="C25" s="27">
        <v>15000</v>
      </c>
      <c r="D25" s="27">
        <v>9000</v>
      </c>
      <c r="E25" s="31">
        <v>45676</v>
      </c>
      <c r="F25" s="31">
        <v>45679</v>
      </c>
      <c r="G25" s="27" t="s">
        <v>113</v>
      </c>
      <c r="H25" s="27" t="s">
        <v>88</v>
      </c>
      <c r="I25" s="32">
        <v>45678.888888888891</v>
      </c>
      <c r="J25" s="32">
        <v>45680.555555555555</v>
      </c>
      <c r="K25" s="27"/>
      <c r="L25" s="27"/>
      <c r="M25" s="27"/>
      <c r="N25" s="27"/>
      <c r="O25" s="33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>
        <v>4000</v>
      </c>
      <c r="BH25" s="27">
        <v>4500</v>
      </c>
      <c r="BI25" s="27">
        <v>4500</v>
      </c>
      <c r="BJ25" s="27">
        <v>2000</v>
      </c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33"/>
      <c r="BY25" s="27"/>
      <c r="BZ25" s="27"/>
      <c r="CA25" s="27"/>
      <c r="CB25" s="27"/>
      <c r="CC25" s="27"/>
      <c r="CD25" s="27"/>
      <c r="CE25" s="27"/>
      <c r="CF25" s="27">
        <v>1.6666666666642413</v>
      </c>
      <c r="CG25" s="27"/>
      <c r="CH25" s="27"/>
      <c r="CI25" s="27"/>
      <c r="CJ25" s="27"/>
      <c r="CK25" s="27"/>
      <c r="CL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34"/>
      <c r="EF25" s="34"/>
      <c r="EG25" s="34"/>
      <c r="EH25" s="34"/>
      <c r="EI25" s="34"/>
      <c r="EJ25" s="34"/>
      <c r="EK25" s="34"/>
      <c r="EL25" s="34"/>
    </row>
    <row r="26" spans="1:142" x14ac:dyDescent="0.25">
      <c r="A26" s="27" t="s">
        <v>252</v>
      </c>
      <c r="B26" s="27" t="s">
        <v>82</v>
      </c>
      <c r="C26" s="27">
        <v>42000</v>
      </c>
      <c r="D26" s="27">
        <v>10000</v>
      </c>
      <c r="E26" s="31">
        <v>45679</v>
      </c>
      <c r="F26" s="31">
        <v>45681</v>
      </c>
      <c r="G26" s="27"/>
      <c r="H26" s="27" t="s">
        <v>83</v>
      </c>
      <c r="I26" s="32">
        <v>45679.333333333336</v>
      </c>
      <c r="J26" s="32">
        <v>45683.533333333333</v>
      </c>
      <c r="K26" s="27"/>
      <c r="L26" s="27"/>
      <c r="M26" s="27"/>
      <c r="N26" s="27"/>
      <c r="O26" s="33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>
        <v>5000</v>
      </c>
      <c r="BI26" s="27">
        <v>5000</v>
      </c>
      <c r="BJ26" s="27">
        <v>5000</v>
      </c>
      <c r="BK26" s="27">
        <v>5000</v>
      </c>
      <c r="BL26" s="27">
        <v>5000</v>
      </c>
      <c r="BM26" s="27">
        <v>5000</v>
      </c>
      <c r="BN26" s="27">
        <v>5000</v>
      </c>
      <c r="BO26" s="27">
        <v>5000</v>
      </c>
      <c r="BP26" s="27">
        <v>2000</v>
      </c>
      <c r="BQ26" s="27"/>
      <c r="BR26" s="27"/>
      <c r="BS26" s="27"/>
      <c r="BT26" s="27"/>
      <c r="BU26" s="27"/>
      <c r="BV26" s="27"/>
      <c r="BW26" s="27"/>
      <c r="BX26" s="33"/>
      <c r="BY26" s="27"/>
      <c r="BZ26" s="27"/>
      <c r="CA26" s="27"/>
      <c r="CB26" s="27"/>
      <c r="CC26" s="27"/>
      <c r="CD26" s="27"/>
      <c r="CE26" s="27"/>
      <c r="CF26" s="27">
        <v>4.1999999999970896</v>
      </c>
      <c r="CG26" s="27"/>
      <c r="CH26" s="27"/>
      <c r="CI26" s="27"/>
      <c r="CJ26" s="27"/>
      <c r="CK26" s="27"/>
      <c r="CL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34"/>
      <c r="EF26" s="34"/>
      <c r="EG26" s="34"/>
      <c r="EH26" s="34"/>
      <c r="EI26" s="34"/>
      <c r="EJ26" s="34"/>
      <c r="EK26" s="34"/>
      <c r="EL26" s="34"/>
    </row>
    <row r="27" spans="1:142" x14ac:dyDescent="0.25">
      <c r="A27" s="27" t="s">
        <v>253</v>
      </c>
      <c r="B27" s="27" t="s">
        <v>82</v>
      </c>
      <c r="C27" s="27">
        <v>15000</v>
      </c>
      <c r="D27" s="27">
        <v>3425</v>
      </c>
      <c r="E27" s="31">
        <v>45679</v>
      </c>
      <c r="F27" s="31">
        <v>45681</v>
      </c>
      <c r="G27" s="27"/>
      <c r="H27" s="27" t="s">
        <v>85</v>
      </c>
      <c r="I27" s="32">
        <v>45679.333333333336</v>
      </c>
      <c r="J27" s="32">
        <v>45683.712500000001</v>
      </c>
      <c r="K27" s="27"/>
      <c r="L27" s="27"/>
      <c r="M27" s="27"/>
      <c r="N27" s="27"/>
      <c r="O27" s="33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>
        <v>1712.65</v>
      </c>
      <c r="BI27" s="27">
        <v>1712.65</v>
      </c>
      <c r="BJ27" s="27">
        <v>1712.65</v>
      </c>
      <c r="BK27" s="27">
        <v>1712.65</v>
      </c>
      <c r="BL27" s="27">
        <v>1712.65</v>
      </c>
      <c r="BM27" s="27">
        <v>1712.65</v>
      </c>
      <c r="BN27" s="27">
        <v>1712.65</v>
      </c>
      <c r="BO27" s="27">
        <v>1712.65</v>
      </c>
      <c r="BP27" s="27">
        <v>1298.76</v>
      </c>
      <c r="BQ27" s="27"/>
      <c r="BR27" s="27"/>
      <c r="BS27" s="27"/>
      <c r="BT27" s="27"/>
      <c r="BU27" s="27"/>
      <c r="BV27" s="27"/>
      <c r="BW27" s="27"/>
      <c r="BX27" s="33"/>
      <c r="BY27" s="27"/>
      <c r="BZ27" s="27"/>
      <c r="CA27" s="27"/>
      <c r="CB27" s="27"/>
      <c r="CC27" s="27"/>
      <c r="CD27" s="27"/>
      <c r="CE27" s="27"/>
      <c r="CF27" s="27">
        <v>4.3791666666656965</v>
      </c>
      <c r="CG27" s="27"/>
      <c r="CH27" s="27"/>
      <c r="CI27" s="27"/>
      <c r="CJ27" s="27"/>
      <c r="CK27" s="27"/>
      <c r="CL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34"/>
      <c r="EF27" s="34"/>
      <c r="EG27" s="34"/>
      <c r="EH27" s="34"/>
      <c r="EI27" s="34"/>
      <c r="EJ27" s="34"/>
      <c r="EK27" s="34"/>
      <c r="EL27" s="34"/>
    </row>
    <row r="28" spans="1:142" x14ac:dyDescent="0.25">
      <c r="A28" s="27" t="s">
        <v>244</v>
      </c>
      <c r="B28" s="27" t="s">
        <v>109</v>
      </c>
      <c r="C28" s="27">
        <v>20000</v>
      </c>
      <c r="D28" s="27">
        <v>9000</v>
      </c>
      <c r="E28" s="31">
        <v>45681</v>
      </c>
      <c r="F28" s="31">
        <v>45684</v>
      </c>
      <c r="G28" s="27" t="s">
        <v>113</v>
      </c>
      <c r="H28" s="27" t="s">
        <v>102</v>
      </c>
      <c r="I28" s="32">
        <v>45681.333333333336</v>
      </c>
      <c r="J28" s="32">
        <v>45683.555555555555</v>
      </c>
      <c r="K28" s="27"/>
      <c r="L28" s="27"/>
      <c r="M28" s="27"/>
      <c r="N28" s="27"/>
      <c r="O28" s="33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>
        <v>4500</v>
      </c>
      <c r="BM28" s="27">
        <v>4500</v>
      </c>
      <c r="BN28" s="27">
        <v>4500</v>
      </c>
      <c r="BO28" s="27">
        <v>4500</v>
      </c>
      <c r="BP28" s="27">
        <v>2000</v>
      </c>
      <c r="BQ28" s="27"/>
      <c r="BR28" s="27"/>
      <c r="BS28" s="27"/>
      <c r="BT28" s="27"/>
      <c r="BU28" s="27"/>
      <c r="BV28" s="27"/>
      <c r="BW28" s="27"/>
      <c r="BX28" s="33"/>
      <c r="BY28" s="27"/>
      <c r="BZ28" s="27"/>
      <c r="CA28" s="27"/>
      <c r="CB28" s="27"/>
      <c r="CC28" s="27"/>
      <c r="CD28" s="27"/>
      <c r="CE28" s="27"/>
      <c r="CF28" s="27">
        <v>2.2222222222189885</v>
      </c>
      <c r="CG28" s="27"/>
      <c r="CH28" s="27"/>
      <c r="CI28" s="27"/>
      <c r="CJ28" s="27"/>
      <c r="CK28" s="27"/>
      <c r="CL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34"/>
      <c r="EF28" s="34"/>
      <c r="EG28" s="34"/>
      <c r="EH28" s="34"/>
      <c r="EI28" s="34"/>
      <c r="EJ28" s="34"/>
    </row>
    <row r="29" spans="1:142" x14ac:dyDescent="0.25">
      <c r="A29" s="27" t="s">
        <v>252</v>
      </c>
      <c r="B29" s="27" t="s">
        <v>82</v>
      </c>
      <c r="C29" s="27">
        <v>5000</v>
      </c>
      <c r="D29" s="27">
        <v>10000</v>
      </c>
      <c r="E29" s="31">
        <v>45679</v>
      </c>
      <c r="F29" s="31">
        <v>45681</v>
      </c>
      <c r="G29" s="27"/>
      <c r="H29" s="27" t="s">
        <v>88</v>
      </c>
      <c r="I29" s="32">
        <v>45683.533333333333</v>
      </c>
      <c r="J29" s="32">
        <v>45684.033333333333</v>
      </c>
      <c r="K29" s="27"/>
      <c r="L29" s="27"/>
      <c r="M29" s="27"/>
      <c r="N29" s="27"/>
      <c r="O29" s="33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>
        <v>3000</v>
      </c>
      <c r="BQ29" s="27">
        <v>2000</v>
      </c>
      <c r="BR29" s="27"/>
      <c r="BS29" s="27"/>
      <c r="BT29" s="27"/>
      <c r="BU29" s="27"/>
      <c r="BV29" s="27"/>
      <c r="BW29" s="27"/>
      <c r="BX29" s="33"/>
      <c r="BY29" s="27"/>
      <c r="BZ29" s="27"/>
      <c r="CA29" s="27"/>
      <c r="CB29" s="27"/>
      <c r="CC29" s="27"/>
      <c r="CD29" s="27"/>
      <c r="CE29" s="27"/>
      <c r="CF29" s="27">
        <v>0.5</v>
      </c>
      <c r="CG29" s="27"/>
      <c r="CH29" s="27"/>
      <c r="CI29" s="27"/>
      <c r="CJ29" s="27"/>
      <c r="CK29" s="27"/>
      <c r="CL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EC29" s="38"/>
      <c r="ED29" s="38"/>
      <c r="EE29" s="28"/>
      <c r="EF29" s="28"/>
      <c r="EG29" s="28"/>
      <c r="EH29" s="28"/>
      <c r="EI29" s="28"/>
      <c r="EJ29" s="28"/>
    </row>
    <row r="30" spans="1:142" x14ac:dyDescent="0.25">
      <c r="A30" s="27" t="s">
        <v>254</v>
      </c>
      <c r="B30" s="27" t="s">
        <v>82</v>
      </c>
      <c r="C30" s="27">
        <v>36000</v>
      </c>
      <c r="D30" s="27">
        <v>10000</v>
      </c>
      <c r="E30" s="31">
        <v>45683</v>
      </c>
      <c r="F30" s="31">
        <v>45685</v>
      </c>
      <c r="G30" s="27"/>
      <c r="H30" s="27" t="s">
        <v>83</v>
      </c>
      <c r="I30" s="32">
        <v>45683.833333333336</v>
      </c>
      <c r="J30" s="32">
        <v>45687.433333333334</v>
      </c>
      <c r="K30" s="27"/>
      <c r="L30" s="27"/>
      <c r="M30" s="27"/>
      <c r="N30" s="27"/>
      <c r="O30" s="33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>
        <v>5000</v>
      </c>
      <c r="BR30" s="27">
        <v>5000</v>
      </c>
      <c r="BS30" s="27">
        <v>5000</v>
      </c>
      <c r="BT30" s="27">
        <v>5000</v>
      </c>
      <c r="BU30" s="27">
        <v>5000</v>
      </c>
      <c r="BV30" s="27">
        <v>5000</v>
      </c>
      <c r="BW30" s="27">
        <v>5000</v>
      </c>
      <c r="BX30" s="33">
        <v>1000</v>
      </c>
      <c r="BY30" s="27"/>
      <c r="BZ30" s="27"/>
      <c r="CA30" s="27"/>
      <c r="CB30" s="27"/>
      <c r="CC30" s="27"/>
      <c r="CD30" s="27"/>
      <c r="CE30" s="27"/>
      <c r="CF30" s="27">
        <v>3.5999999999985448</v>
      </c>
      <c r="CG30" s="27"/>
      <c r="CH30" s="27"/>
      <c r="CI30" s="27"/>
      <c r="CJ30" s="27"/>
      <c r="CK30" s="27"/>
      <c r="CL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</row>
    <row r="31" spans="1:142" x14ac:dyDescent="0.25">
      <c r="A31" s="27" t="s">
        <v>244</v>
      </c>
      <c r="B31" s="27" t="s">
        <v>109</v>
      </c>
      <c r="C31" s="27">
        <v>9000</v>
      </c>
      <c r="D31" s="27">
        <v>9000</v>
      </c>
      <c r="E31" s="31">
        <v>45681</v>
      </c>
      <c r="F31" s="31">
        <v>45684</v>
      </c>
      <c r="G31" s="27" t="s">
        <v>113</v>
      </c>
      <c r="H31" s="27" t="s">
        <v>88</v>
      </c>
      <c r="I31" s="32">
        <v>45684.033333333333</v>
      </c>
      <c r="J31" s="32">
        <v>45685.033333333333</v>
      </c>
      <c r="K31" s="27"/>
      <c r="L31" s="27"/>
      <c r="M31" s="27"/>
      <c r="N31" s="27"/>
      <c r="O31" s="33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>
        <v>2700</v>
      </c>
      <c r="BR31" s="27">
        <v>4500</v>
      </c>
      <c r="BS31" s="27">
        <v>1800</v>
      </c>
      <c r="BT31" s="27"/>
      <c r="BU31" s="27"/>
      <c r="BV31" s="27"/>
      <c r="BW31" s="27"/>
      <c r="BX31" s="33"/>
      <c r="BY31" s="27"/>
      <c r="BZ31" s="27"/>
      <c r="CA31" s="27"/>
      <c r="CB31" s="27"/>
      <c r="CC31" s="27"/>
      <c r="CD31" s="27"/>
      <c r="CE31" s="27"/>
      <c r="CF31" s="27">
        <v>1</v>
      </c>
      <c r="CG31" s="27"/>
      <c r="CH31" s="27"/>
      <c r="CI31" s="27"/>
      <c r="CJ31" s="27"/>
      <c r="CK31" s="27"/>
      <c r="CL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</row>
    <row r="32" spans="1:142" x14ac:dyDescent="0.25">
      <c r="A32" s="27" t="s">
        <v>255</v>
      </c>
      <c r="B32" s="27" t="s">
        <v>82</v>
      </c>
      <c r="C32" s="27">
        <v>10000</v>
      </c>
      <c r="D32" s="27">
        <v>6000</v>
      </c>
      <c r="E32" s="31">
        <v>45684</v>
      </c>
      <c r="F32" s="31">
        <v>45686</v>
      </c>
      <c r="G32" s="27"/>
      <c r="H32" s="27" t="s">
        <v>87</v>
      </c>
      <c r="I32" s="32">
        <v>45685.333333333336</v>
      </c>
      <c r="J32" s="32">
        <v>45687</v>
      </c>
      <c r="K32" s="27"/>
      <c r="L32" s="27"/>
      <c r="M32" s="27"/>
      <c r="N32" s="27"/>
      <c r="O32" s="33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>
        <v>3000</v>
      </c>
      <c r="BU32" s="27">
        <v>3000</v>
      </c>
      <c r="BV32" s="27">
        <v>3000</v>
      </c>
      <c r="BW32" s="27">
        <v>1000</v>
      </c>
      <c r="BX32" s="33"/>
      <c r="BY32" s="27"/>
      <c r="BZ32" s="27"/>
      <c r="CA32" s="27"/>
      <c r="CB32" s="27"/>
      <c r="CC32" s="27"/>
      <c r="CD32" s="27"/>
      <c r="CE32" s="27"/>
      <c r="CF32" s="27">
        <v>1.6666666666642413</v>
      </c>
      <c r="CG32" s="27"/>
      <c r="CH32" s="27"/>
      <c r="CI32" s="27"/>
      <c r="CJ32" s="27"/>
      <c r="CK32" s="27"/>
      <c r="CL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</row>
    <row r="33" spans="1:120" x14ac:dyDescent="0.25">
      <c r="A33" s="27" t="s">
        <v>256</v>
      </c>
      <c r="B33" s="27" t="s">
        <v>82</v>
      </c>
      <c r="C33" s="27">
        <v>42000</v>
      </c>
      <c r="D33" s="27">
        <v>10000</v>
      </c>
      <c r="E33" s="31">
        <v>45687</v>
      </c>
      <c r="F33" s="31">
        <v>45689</v>
      </c>
      <c r="G33" s="27"/>
      <c r="H33" s="27" t="s">
        <v>83</v>
      </c>
      <c r="I33" s="32">
        <v>45687.5</v>
      </c>
      <c r="J33" s="32">
        <v>45691.7</v>
      </c>
      <c r="K33" s="27"/>
      <c r="L33" s="27"/>
      <c r="M33" s="27"/>
      <c r="N33" s="27"/>
      <c r="O33" s="33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33">
        <v>3333.33</v>
      </c>
      <c r="BY33" s="27">
        <v>5000</v>
      </c>
      <c r="BZ33" s="27">
        <v>5000</v>
      </c>
      <c r="CA33" s="27">
        <v>5000</v>
      </c>
      <c r="CB33" s="27">
        <v>5000</v>
      </c>
      <c r="CC33" s="27">
        <v>5000</v>
      </c>
      <c r="CD33" s="27">
        <v>5000</v>
      </c>
      <c r="CE33" s="27">
        <v>5000</v>
      </c>
      <c r="CF33" s="27">
        <v>1.5</v>
      </c>
      <c r="CG33" s="27"/>
      <c r="CH33" s="27"/>
      <c r="CI33" s="27"/>
      <c r="CJ33" s="27"/>
      <c r="CK33" s="27"/>
      <c r="CL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</row>
    <row r="34" spans="1:120" x14ac:dyDescent="0.25">
      <c r="BQ34" s="39"/>
      <c r="CG34" s="27"/>
      <c r="CH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</row>
    <row r="35" spans="1:120" x14ac:dyDescent="0.25">
      <c r="B35" s="40" t="s">
        <v>122</v>
      </c>
      <c r="C35" s="40" t="s">
        <v>123</v>
      </c>
      <c r="H35" s="50">
        <v>31</v>
      </c>
      <c r="I35" s="40" t="s">
        <v>230</v>
      </c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</row>
    <row r="36" spans="1:120" x14ac:dyDescent="0.25">
      <c r="B36" s="40" t="s">
        <v>82</v>
      </c>
      <c r="C36" s="40">
        <f>SUMIF(Очередь10_11__чермет7[Груз],B36,Очередь10_11__чермет7[Бюджет])</f>
        <v>364700</v>
      </c>
      <c r="H36" s="40" t="s">
        <v>87</v>
      </c>
      <c r="I36" s="51">
        <f>SUMIF(Очередь10_11__чермет7[№ причала],H36,Очередь10_11__чермет7[Занятость])/$H$35</f>
        <v>0.32258064516129031</v>
      </c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</row>
    <row r="37" spans="1:120" x14ac:dyDescent="0.25">
      <c r="B37" s="40" t="s">
        <v>235</v>
      </c>
      <c r="C37" s="40">
        <f>SUMIF(Очередь10_11__чермет7[Груз],B37,Очередь10_11__чермет7[Бюджет])</f>
        <v>9800</v>
      </c>
      <c r="H37" s="40" t="s">
        <v>83</v>
      </c>
      <c r="I37" s="51">
        <f>SUMIF(Очередь10_11__чермет7[№ причала],H37,Очередь10_11__чермет7[Занятость])/$H$35</f>
        <v>0.81415770609272575</v>
      </c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</row>
    <row r="38" spans="1:120" x14ac:dyDescent="0.25">
      <c r="B38" s="40" t="s">
        <v>109</v>
      </c>
      <c r="C38" s="40">
        <f>SUMIF(Очередь10_11__чермет7[Груз],B38,Очередь10_11__чермет7[Бюджет])</f>
        <v>171000</v>
      </c>
      <c r="H38" s="40" t="s">
        <v>88</v>
      </c>
      <c r="I38" s="51">
        <f>SUMIF(Очередь10_11__чермет7[№ причала],H38,Очередь10_11__чермет7[Занятость])/$H$35</f>
        <v>0.25448028673816869</v>
      </c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</row>
    <row r="39" spans="1:120" x14ac:dyDescent="0.25">
      <c r="B39" s="40" t="s">
        <v>257</v>
      </c>
      <c r="C39" s="40">
        <f>SUMIF(Очередь10_11__чермет7[Груз],B39,Очередь10_11__чермет7[Бюджет])</f>
        <v>0</v>
      </c>
      <c r="H39" s="40" t="s">
        <v>102</v>
      </c>
      <c r="I39" s="51">
        <f>SUMIF(Очередь10_11__чермет7[№ причала],H39,Очередь10_11__чермет7[Занятость])/$H$35</f>
        <v>0.38597670250859545</v>
      </c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</row>
    <row r="40" spans="1:120" x14ac:dyDescent="0.25">
      <c r="B40" s="40" t="s">
        <v>248</v>
      </c>
      <c r="C40" s="40">
        <f>SUMIF(Очередь10_11__чермет7[Груз],B40,Очередь10_11__чермет7[Бюджет])</f>
        <v>2600</v>
      </c>
      <c r="H40" s="40" t="s">
        <v>85</v>
      </c>
      <c r="I40" s="51">
        <f>SUMIF(Очередь10_11__чермет7[№ причала],H40,Очередь10_11__чермет7[Занятость])/$H$35</f>
        <v>0.72614247311796665</v>
      </c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</row>
    <row r="41" spans="1:120" x14ac:dyDescent="0.25">
      <c r="B41" s="40" t="s">
        <v>107</v>
      </c>
      <c r="C41" s="40">
        <f>SUMIF(Очередь10_11__чермет7[Груз],B41,Очередь10_11__чермет7[Бюджет])</f>
        <v>17400</v>
      </c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</row>
    <row r="42" spans="1:120" x14ac:dyDescent="0.25"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</row>
    <row r="43" spans="1:120" x14ac:dyDescent="0.25">
      <c r="C43" s="40">
        <f>SUM(C36:C41)</f>
        <v>565500</v>
      </c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</row>
    <row r="44" spans="1:120" x14ac:dyDescent="0.25"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</row>
    <row r="49" spans="1:106" x14ac:dyDescent="0.25">
      <c r="CM49" s="27"/>
      <c r="CN49" s="27"/>
    </row>
    <row r="50" spans="1:106" x14ac:dyDescent="0.25">
      <c r="CM50" s="27"/>
      <c r="CN50" s="27"/>
    </row>
    <row r="51" spans="1:106" x14ac:dyDescent="0.25">
      <c r="CM51" s="27"/>
      <c r="CN51" s="27"/>
    </row>
    <row r="52" spans="1:106" x14ac:dyDescent="0.25">
      <c r="CM52" s="27"/>
      <c r="CN52" s="27"/>
    </row>
    <row r="53" spans="1:106" x14ac:dyDescent="0.25">
      <c r="B53" s="52"/>
      <c r="CM53" s="27"/>
      <c r="CN53" s="27"/>
    </row>
    <row r="54" spans="1:106" x14ac:dyDescent="0.25">
      <c r="CM54" s="27"/>
      <c r="CN54" s="27"/>
    </row>
    <row r="55" spans="1:106" x14ac:dyDescent="0.25">
      <c r="CM55" s="27"/>
      <c r="CN55" s="27"/>
    </row>
    <row r="56" spans="1:106" x14ac:dyDescent="0.25">
      <c r="CM56" s="27"/>
      <c r="CN56" s="27"/>
    </row>
    <row r="57" spans="1:106" x14ac:dyDescent="0.25">
      <c r="CM57" s="27"/>
      <c r="CN57" s="27"/>
    </row>
    <row r="58" spans="1:106" x14ac:dyDescent="0.25">
      <c r="A58" s="27"/>
      <c r="B58" s="27"/>
      <c r="C58" s="31"/>
      <c r="D58" s="31"/>
      <c r="E58" s="27"/>
      <c r="F58" s="32"/>
      <c r="G58" s="32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</row>
    <row r="59" spans="1:106" x14ac:dyDescent="0.25">
      <c r="A59" s="27"/>
      <c r="B59" s="27"/>
      <c r="C59" s="31"/>
      <c r="D59" s="31"/>
      <c r="E59" s="27"/>
      <c r="F59" s="32"/>
      <c r="G59" s="32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</row>
    <row r="60" spans="1:106" x14ac:dyDescent="0.25">
      <c r="A60" s="27"/>
      <c r="B60" s="27"/>
      <c r="C60" s="31"/>
      <c r="D60" s="31"/>
      <c r="E60" s="27"/>
      <c r="F60" s="32"/>
      <c r="G60" s="32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</row>
    <row r="61" spans="1:106" x14ac:dyDescent="0.25">
      <c r="A61" s="27"/>
      <c r="B61" s="27"/>
      <c r="C61" s="31"/>
      <c r="D61" s="31"/>
      <c r="E61" s="27"/>
      <c r="F61" s="32"/>
      <c r="G61" s="32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</row>
    <row r="62" spans="1:106" x14ac:dyDescent="0.25">
      <c r="A62" s="27"/>
      <c r="B62" s="27"/>
      <c r="C62" s="31"/>
      <c r="D62" s="31"/>
      <c r="E62" s="27"/>
      <c r="F62" s="32"/>
      <c r="G62" s="32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</row>
    <row r="63" spans="1:106" x14ac:dyDescent="0.25">
      <c r="A63" s="27"/>
      <c r="B63" s="27"/>
      <c r="C63" s="31"/>
      <c r="D63" s="31"/>
      <c r="E63" s="27"/>
      <c r="F63" s="32"/>
      <c r="G63" s="32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</row>
    <row r="64" spans="1:106" x14ac:dyDescent="0.25">
      <c r="A64" s="27"/>
      <c r="B64" s="27"/>
      <c r="C64" s="31"/>
      <c r="D64" s="31"/>
      <c r="E64" s="27"/>
      <c r="F64" s="32"/>
      <c r="G64" s="32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</row>
    <row r="65" spans="1:128" x14ac:dyDescent="0.25">
      <c r="A65" s="27"/>
      <c r="B65" s="27"/>
      <c r="C65" s="31"/>
      <c r="D65" s="31"/>
      <c r="E65" s="27"/>
      <c r="F65" s="32"/>
      <c r="G65" s="32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</row>
    <row r="66" spans="1:128" x14ac:dyDescent="0.25">
      <c r="A66" s="27"/>
      <c r="B66" s="27"/>
      <c r="C66" s="31"/>
      <c r="D66" s="31"/>
      <c r="E66" s="27"/>
      <c r="F66" s="32"/>
      <c r="G66" s="32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</row>
    <row r="67" spans="1:128" x14ac:dyDescent="0.25">
      <c r="CG67" s="27"/>
      <c r="CH67" s="27"/>
      <c r="CI67" s="27"/>
      <c r="CJ67" s="27"/>
      <c r="CK67" s="27"/>
      <c r="CL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Q67" s="27"/>
      <c r="DR67" s="27"/>
      <c r="DS67" s="27"/>
      <c r="DT67" s="27"/>
      <c r="DU67" s="27"/>
      <c r="DV67" s="27"/>
      <c r="DW67" s="27"/>
      <c r="DX67" s="27"/>
    </row>
    <row r="68" spans="1:128" x14ac:dyDescent="0.25"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</row>
    <row r="69" spans="1:128" x14ac:dyDescent="0.25"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</row>
    <row r="70" spans="1:128" x14ac:dyDescent="0.25"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</row>
    <row r="71" spans="1:128" x14ac:dyDescent="0.25"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</row>
    <row r="72" spans="1:128" x14ac:dyDescent="0.25"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</row>
    <row r="73" spans="1:128" x14ac:dyDescent="0.25"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</row>
    <row r="74" spans="1:128" x14ac:dyDescent="0.25"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</row>
    <row r="75" spans="1:128" x14ac:dyDescent="0.25"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</row>
    <row r="76" spans="1:128" x14ac:dyDescent="0.25"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</row>
    <row r="79" spans="1:128" x14ac:dyDescent="0.25">
      <c r="F79" s="32"/>
    </row>
    <row r="80" spans="1:128" x14ac:dyDescent="0.25">
      <c r="F80" s="32"/>
    </row>
    <row r="81" spans="6:6" x14ac:dyDescent="0.25">
      <c r="F81" s="41"/>
    </row>
  </sheetData>
  <conditionalFormatting sqref="K2:CE33">
    <cfRule type="cellIs" dxfId="539" priority="1" operator="notEqual">
      <formula>0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81"/>
  <sheetViews>
    <sheetView workbookViewId="0">
      <pane xSplit="10" ySplit="1" topLeftCell="K14" activePane="bottomRight" state="frozen"/>
      <selection pane="topRight" activeCell="K1" sqref="K1"/>
      <selection pane="bottomLeft" activeCell="A2" sqref="A2"/>
      <selection pane="bottomRight" activeCell="L15" sqref="L15"/>
    </sheetView>
  </sheetViews>
  <sheetFormatPr defaultRowHeight="15" x14ac:dyDescent="0.25"/>
  <cols>
    <col min="1" max="1" width="58" customWidth="1"/>
    <col min="2" max="2" width="18.28515625" customWidth="1"/>
    <col min="3" max="3" width="10.85546875" customWidth="1"/>
    <col min="4" max="4" width="9.42578125" customWidth="1"/>
    <col min="5" max="6" width="6.7109375" customWidth="1"/>
    <col min="7" max="7" width="9.7109375" customWidth="1"/>
    <col min="8" max="8" width="13.5703125" customWidth="1"/>
    <col min="9" max="10" width="15.28515625" customWidth="1"/>
    <col min="11" max="14" width="8" customWidth="1"/>
    <col min="15" max="15" width="7" customWidth="1"/>
    <col min="16" max="17" width="6" customWidth="1"/>
    <col min="18" max="18" width="7" customWidth="1"/>
    <col min="19" max="23" width="8" customWidth="1"/>
    <col min="24" max="24" width="7" customWidth="1"/>
    <col min="25" max="32" width="6" customWidth="1"/>
    <col min="33" max="35" width="8" customWidth="1"/>
    <col min="36" max="44" width="7" customWidth="1"/>
    <col min="45" max="47" width="6" customWidth="1"/>
    <col min="48" max="50" width="8" customWidth="1"/>
    <col min="51" max="56" width="6" customWidth="1"/>
    <col min="57" max="57" width="8" customWidth="1"/>
    <col min="58" max="59" width="6" customWidth="1"/>
    <col min="60" max="68" width="8" customWidth="1"/>
    <col min="69" max="75" width="6" customWidth="1"/>
    <col min="76" max="76" width="8" customWidth="1"/>
    <col min="77" max="83" width="6" customWidth="1"/>
    <col min="84" max="84" width="12" hidden="1" customWidth="1"/>
    <col min="85" max="128" width="6" customWidth="1"/>
    <col min="129" max="143" width="3.7109375" customWidth="1"/>
    <col min="144" max="149" width="6" customWidth="1"/>
    <col min="150" max="157" width="3.7109375" customWidth="1"/>
  </cols>
  <sheetData>
    <row r="1" spans="1:149" ht="94.5" x14ac:dyDescent="0.25">
      <c r="A1" s="27" t="s">
        <v>0</v>
      </c>
      <c r="B1" s="27" t="s">
        <v>1</v>
      </c>
      <c r="C1" s="27" t="s">
        <v>2</v>
      </c>
      <c r="D1" s="27" t="s">
        <v>167</v>
      </c>
      <c r="E1" s="27" t="s">
        <v>3</v>
      </c>
      <c r="F1" s="27" t="s">
        <v>4</v>
      </c>
      <c r="G1" s="27" t="s">
        <v>5</v>
      </c>
      <c r="H1" s="28" t="s">
        <v>6</v>
      </c>
      <c r="I1" s="28" t="s">
        <v>7</v>
      </c>
      <c r="J1" s="28" t="s">
        <v>8</v>
      </c>
      <c r="K1" s="29" t="s">
        <v>70</v>
      </c>
      <c r="L1" s="29" t="s">
        <v>71</v>
      </c>
      <c r="M1" s="29" t="s">
        <v>72</v>
      </c>
      <c r="N1" s="29" t="s">
        <v>73</v>
      </c>
      <c r="O1" s="30" t="s">
        <v>74</v>
      </c>
      <c r="P1" s="29" t="s">
        <v>75</v>
      </c>
      <c r="Q1" s="29" t="s">
        <v>76</v>
      </c>
      <c r="R1" s="29" t="s">
        <v>77</v>
      </c>
      <c r="S1" s="29" t="s">
        <v>78</v>
      </c>
      <c r="T1" s="29" t="s">
        <v>79</v>
      </c>
      <c r="U1" s="29" t="s">
        <v>80</v>
      </c>
      <c r="V1" s="29" t="s">
        <v>168</v>
      </c>
      <c r="W1" s="29" t="s">
        <v>169</v>
      </c>
      <c r="X1" s="29" t="s">
        <v>170</v>
      </c>
      <c r="Y1" s="29" t="s">
        <v>171</v>
      </c>
      <c r="Z1" s="29" t="s">
        <v>172</v>
      </c>
      <c r="AA1" s="29" t="s">
        <v>173</v>
      </c>
      <c r="AB1" s="29" t="s">
        <v>174</v>
      </c>
      <c r="AC1" s="29" t="s">
        <v>175</v>
      </c>
      <c r="AD1" s="29" t="s">
        <v>176</v>
      </c>
      <c r="AE1" s="29" t="s">
        <v>177</v>
      </c>
      <c r="AF1" s="29" t="s">
        <v>178</v>
      </c>
      <c r="AG1" s="29" t="s">
        <v>179</v>
      </c>
      <c r="AH1" s="29" t="s">
        <v>180</v>
      </c>
      <c r="AI1" s="29" t="s">
        <v>181</v>
      </c>
      <c r="AJ1" s="29" t="s">
        <v>182</v>
      </c>
      <c r="AK1" s="29" t="s">
        <v>183</v>
      </c>
      <c r="AL1" s="29" t="s">
        <v>184</v>
      </c>
      <c r="AM1" s="29" t="s">
        <v>185</v>
      </c>
      <c r="AN1" s="29" t="s">
        <v>186</v>
      </c>
      <c r="AO1" s="29" t="s">
        <v>187</v>
      </c>
      <c r="AP1" s="29" t="s">
        <v>188</v>
      </c>
      <c r="AQ1" s="29" t="s">
        <v>189</v>
      </c>
      <c r="AR1" s="29" t="s">
        <v>190</v>
      </c>
      <c r="AS1" s="29" t="s">
        <v>191</v>
      </c>
      <c r="AT1" s="29" t="s">
        <v>192</v>
      </c>
      <c r="AU1" s="29" t="s">
        <v>193</v>
      </c>
      <c r="AV1" s="29" t="s">
        <v>194</v>
      </c>
      <c r="AW1" s="29" t="s">
        <v>195</v>
      </c>
      <c r="AX1" s="29" t="s">
        <v>196</v>
      </c>
      <c r="AY1" s="29" t="s">
        <v>197</v>
      </c>
      <c r="AZ1" s="29" t="s">
        <v>198</v>
      </c>
      <c r="BA1" s="29" t="s">
        <v>199</v>
      </c>
      <c r="BB1" s="29" t="s">
        <v>200</v>
      </c>
      <c r="BC1" s="29" t="s">
        <v>201</v>
      </c>
      <c r="BD1" s="29" t="s">
        <v>202</v>
      </c>
      <c r="BE1" s="29" t="s">
        <v>203</v>
      </c>
      <c r="BF1" s="29" t="s">
        <v>204</v>
      </c>
      <c r="BG1" s="29" t="s">
        <v>205</v>
      </c>
      <c r="BH1" s="29" t="s">
        <v>206</v>
      </c>
      <c r="BI1" s="29" t="s">
        <v>207</v>
      </c>
      <c r="BJ1" s="29" t="s">
        <v>208</v>
      </c>
      <c r="BK1" s="29" t="s">
        <v>209</v>
      </c>
      <c r="BL1" s="29" t="s">
        <v>210</v>
      </c>
      <c r="BM1" s="29" t="s">
        <v>211</v>
      </c>
      <c r="BN1" s="29" t="s">
        <v>212</v>
      </c>
      <c r="BO1" s="29" t="s">
        <v>213</v>
      </c>
      <c r="BP1" s="29" t="s">
        <v>214</v>
      </c>
      <c r="BQ1" s="29" t="s">
        <v>215</v>
      </c>
      <c r="BR1" s="29" t="s">
        <v>216</v>
      </c>
      <c r="BS1" s="29" t="s">
        <v>217</v>
      </c>
      <c r="BT1" s="29" t="s">
        <v>218</v>
      </c>
      <c r="BU1" s="29" t="s">
        <v>219</v>
      </c>
      <c r="BV1" s="29" t="s">
        <v>220</v>
      </c>
      <c r="BW1" s="29" t="s">
        <v>221</v>
      </c>
      <c r="BX1" s="30" t="s">
        <v>222</v>
      </c>
      <c r="BY1" s="29" t="s">
        <v>223</v>
      </c>
      <c r="BZ1" s="29" t="s">
        <v>224</v>
      </c>
      <c r="CA1" s="29" t="s">
        <v>225</v>
      </c>
      <c r="CB1" s="29" t="s">
        <v>226</v>
      </c>
      <c r="CC1" s="29" t="s">
        <v>227</v>
      </c>
      <c r="CD1" s="29" t="s">
        <v>228</v>
      </c>
      <c r="CE1" s="29" t="s">
        <v>229</v>
      </c>
      <c r="CF1" s="29" t="s">
        <v>230</v>
      </c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7"/>
      <c r="ED1" s="27"/>
      <c r="EE1" s="27"/>
      <c r="EF1" s="27"/>
      <c r="EG1" s="27"/>
      <c r="EH1" s="27"/>
      <c r="EI1" s="27"/>
      <c r="EJ1" s="27"/>
    </row>
    <row r="2" spans="1:149" x14ac:dyDescent="0.25">
      <c r="A2" s="27" t="s">
        <v>231</v>
      </c>
      <c r="B2" s="27" t="s">
        <v>109</v>
      </c>
      <c r="C2" s="27">
        <v>23000</v>
      </c>
      <c r="D2" s="27">
        <v>11000</v>
      </c>
      <c r="E2" s="31">
        <v>45654</v>
      </c>
      <c r="F2" s="31">
        <v>45656</v>
      </c>
      <c r="G2" s="27" t="s">
        <v>113</v>
      </c>
      <c r="H2" s="27" t="s">
        <v>102</v>
      </c>
      <c r="I2" s="32">
        <v>45654.833333333336</v>
      </c>
      <c r="J2" s="32">
        <v>45656.923611111109</v>
      </c>
      <c r="K2" s="27">
        <v>5501.66</v>
      </c>
      <c r="L2" s="27">
        <v>5501.66</v>
      </c>
      <c r="M2" s="27">
        <v>5501.66</v>
      </c>
      <c r="N2" s="27">
        <v>5501.66</v>
      </c>
      <c r="O2" s="33">
        <v>993.36</v>
      </c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33"/>
      <c r="BY2" s="27"/>
      <c r="BZ2" s="27"/>
      <c r="CA2" s="27"/>
      <c r="CB2" s="27"/>
      <c r="CC2" s="27"/>
      <c r="CD2" s="27"/>
      <c r="CE2" s="27"/>
      <c r="CF2" s="27">
        <v>2.0902777777737356</v>
      </c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9"/>
      <c r="DZ2" s="29"/>
      <c r="EA2" s="29"/>
      <c r="EB2" s="29"/>
      <c r="EC2" s="27"/>
      <c r="ED2" s="27"/>
      <c r="EE2" s="27"/>
      <c r="EF2" s="27"/>
      <c r="EG2" s="27"/>
      <c r="EH2" s="27"/>
      <c r="EI2" s="27"/>
      <c r="EJ2" s="27"/>
    </row>
    <row r="3" spans="1:149" x14ac:dyDescent="0.25">
      <c r="A3" s="27" t="s">
        <v>231</v>
      </c>
      <c r="B3" s="27" t="s">
        <v>109</v>
      </c>
      <c r="C3" s="27">
        <v>17000</v>
      </c>
      <c r="D3" s="27">
        <v>9000</v>
      </c>
      <c r="E3" s="31">
        <v>45654</v>
      </c>
      <c r="F3" s="31">
        <v>45656</v>
      </c>
      <c r="G3" s="27" t="s">
        <v>113</v>
      </c>
      <c r="H3" s="27" t="s">
        <v>88</v>
      </c>
      <c r="I3" s="32">
        <v>45656.923611111109</v>
      </c>
      <c r="J3" s="32">
        <v>45658.8125</v>
      </c>
      <c r="K3" s="27"/>
      <c r="L3" s="27"/>
      <c r="M3" s="27"/>
      <c r="N3" s="27"/>
      <c r="O3" s="33">
        <v>3687.5</v>
      </c>
      <c r="P3" s="27">
        <v>4500</v>
      </c>
      <c r="Q3" s="27">
        <v>4500</v>
      </c>
      <c r="R3" s="27">
        <v>4312.5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33"/>
      <c r="BY3" s="27"/>
      <c r="BZ3" s="27"/>
      <c r="CA3" s="27"/>
      <c r="CB3" s="27"/>
      <c r="CC3" s="27"/>
      <c r="CD3" s="27"/>
      <c r="CE3" s="27"/>
      <c r="CF3" s="27">
        <v>1.8888888888905058</v>
      </c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</row>
    <row r="4" spans="1:149" x14ac:dyDescent="0.25">
      <c r="A4" s="27" t="s">
        <v>232</v>
      </c>
      <c r="B4" s="27" t="s">
        <v>82</v>
      </c>
      <c r="C4" s="27">
        <v>35000</v>
      </c>
      <c r="D4" s="27">
        <v>10000</v>
      </c>
      <c r="E4" s="31">
        <v>45658</v>
      </c>
      <c r="F4" s="31">
        <v>45660</v>
      </c>
      <c r="G4" s="27"/>
      <c r="H4" s="27" t="s">
        <v>87</v>
      </c>
      <c r="I4" s="32">
        <v>45658.333333333336</v>
      </c>
      <c r="J4" s="32">
        <v>45661.833333333336</v>
      </c>
      <c r="K4" s="27"/>
      <c r="L4" s="27"/>
      <c r="M4" s="27"/>
      <c r="N4" s="27"/>
      <c r="O4" s="33"/>
      <c r="P4" s="27"/>
      <c r="Q4" s="27"/>
      <c r="R4" s="27">
        <v>5000</v>
      </c>
      <c r="S4" s="27">
        <v>5000</v>
      </c>
      <c r="T4" s="27">
        <v>5000</v>
      </c>
      <c r="U4" s="27">
        <v>5000</v>
      </c>
      <c r="V4" s="27">
        <v>5000</v>
      </c>
      <c r="W4" s="27">
        <v>5000</v>
      </c>
      <c r="X4" s="27">
        <v>5000</v>
      </c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33"/>
      <c r="BY4" s="27"/>
      <c r="BZ4" s="27"/>
      <c r="CA4" s="27"/>
      <c r="CB4" s="27"/>
      <c r="CC4" s="27"/>
      <c r="CD4" s="27"/>
      <c r="CE4" s="27"/>
      <c r="CF4" s="27">
        <v>3.5</v>
      </c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</row>
    <row r="5" spans="1:149" x14ac:dyDescent="0.25">
      <c r="A5" s="27" t="s">
        <v>233</v>
      </c>
      <c r="B5" s="27" t="s">
        <v>107</v>
      </c>
      <c r="C5" s="27">
        <v>4400</v>
      </c>
      <c r="D5" s="27">
        <v>1100</v>
      </c>
      <c r="E5" s="31">
        <v>45657</v>
      </c>
      <c r="F5" s="31">
        <v>45659</v>
      </c>
      <c r="G5" s="27"/>
      <c r="H5" s="27" t="s">
        <v>85</v>
      </c>
      <c r="I5" s="32">
        <v>45658.333333333336</v>
      </c>
      <c r="J5" s="32">
        <v>45662.333333333336</v>
      </c>
      <c r="K5" s="27"/>
      <c r="L5" s="27"/>
      <c r="M5" s="27"/>
      <c r="N5" s="27"/>
      <c r="O5" s="33"/>
      <c r="P5" s="27"/>
      <c r="Q5" s="27"/>
      <c r="R5" s="27">
        <v>550</v>
      </c>
      <c r="S5" s="27">
        <v>550</v>
      </c>
      <c r="T5" s="27">
        <v>550</v>
      </c>
      <c r="U5" s="27">
        <v>550</v>
      </c>
      <c r="V5" s="27">
        <v>550</v>
      </c>
      <c r="W5" s="27">
        <v>550</v>
      </c>
      <c r="X5" s="27">
        <v>550</v>
      </c>
      <c r="Y5" s="27">
        <v>550</v>
      </c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33"/>
      <c r="BY5" s="27"/>
      <c r="BZ5" s="27"/>
      <c r="CA5" s="27"/>
      <c r="CB5" s="27"/>
      <c r="CC5" s="27"/>
      <c r="CD5" s="27"/>
      <c r="CE5" s="27"/>
      <c r="CF5" s="27">
        <v>4</v>
      </c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</row>
    <row r="6" spans="1:149" x14ac:dyDescent="0.25">
      <c r="A6" s="27" t="s">
        <v>234</v>
      </c>
      <c r="B6" s="27" t="s">
        <v>235</v>
      </c>
      <c r="C6" s="27">
        <v>9800</v>
      </c>
      <c r="D6" s="27">
        <v>3300</v>
      </c>
      <c r="E6" s="31">
        <v>45658</v>
      </c>
      <c r="F6" s="31">
        <v>45660</v>
      </c>
      <c r="G6" s="27"/>
      <c r="H6" s="27" t="s">
        <v>83</v>
      </c>
      <c r="I6" s="32">
        <v>45658.833333333336</v>
      </c>
      <c r="J6" s="32">
        <v>45661.802777777775</v>
      </c>
      <c r="K6" s="27"/>
      <c r="L6" s="27"/>
      <c r="M6" s="27"/>
      <c r="N6" s="27"/>
      <c r="O6" s="33"/>
      <c r="P6" s="27"/>
      <c r="Q6" s="27"/>
      <c r="R6" s="27"/>
      <c r="S6" s="27">
        <v>1650.14</v>
      </c>
      <c r="T6" s="27">
        <v>1650.14</v>
      </c>
      <c r="U6" s="27">
        <v>1650.14</v>
      </c>
      <c r="V6" s="27">
        <v>1650.14</v>
      </c>
      <c r="W6" s="27">
        <v>1650.14</v>
      </c>
      <c r="X6" s="27">
        <v>1549.3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33"/>
      <c r="BY6" s="27"/>
      <c r="BZ6" s="27"/>
      <c r="CA6" s="27"/>
      <c r="CB6" s="27"/>
      <c r="CC6" s="27"/>
      <c r="CD6" s="27"/>
      <c r="CE6" s="27"/>
      <c r="CF6" s="27">
        <v>2.9694444444394321</v>
      </c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</row>
    <row r="7" spans="1:149" x14ac:dyDescent="0.25">
      <c r="A7" s="27" t="s">
        <v>236</v>
      </c>
      <c r="B7" s="27" t="s">
        <v>107</v>
      </c>
      <c r="C7" s="27">
        <v>8000</v>
      </c>
      <c r="D7" s="27">
        <v>2500</v>
      </c>
      <c r="E7" s="31">
        <v>45650</v>
      </c>
      <c r="F7" s="31">
        <v>45651</v>
      </c>
      <c r="G7" s="27"/>
      <c r="H7" s="27" t="s">
        <v>85</v>
      </c>
      <c r="I7" s="32">
        <v>45662.333333333336</v>
      </c>
      <c r="J7" s="32">
        <v>45665.533333333333</v>
      </c>
      <c r="K7" s="27"/>
      <c r="L7" s="27"/>
      <c r="M7" s="27"/>
      <c r="N7" s="27"/>
      <c r="O7" s="33"/>
      <c r="P7" s="27"/>
      <c r="Q7" s="27"/>
      <c r="R7" s="27"/>
      <c r="S7" s="27"/>
      <c r="T7" s="27"/>
      <c r="U7" s="27"/>
      <c r="V7" s="27"/>
      <c r="W7" s="27"/>
      <c r="X7" s="27"/>
      <c r="Y7" s="27"/>
      <c r="Z7" s="27">
        <v>1250</v>
      </c>
      <c r="AA7" s="27">
        <v>1250</v>
      </c>
      <c r="AB7" s="27">
        <v>1250</v>
      </c>
      <c r="AC7" s="27">
        <v>1250</v>
      </c>
      <c r="AD7" s="27">
        <v>1250</v>
      </c>
      <c r="AE7" s="27">
        <v>1250</v>
      </c>
      <c r="AF7" s="27">
        <v>500</v>
      </c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33"/>
      <c r="BY7" s="27"/>
      <c r="BZ7" s="27"/>
      <c r="CA7" s="27"/>
      <c r="CB7" s="27"/>
      <c r="CC7" s="27"/>
      <c r="CD7" s="27"/>
      <c r="CE7" s="27"/>
      <c r="CF7" s="27">
        <v>3.1999999999970896</v>
      </c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</row>
    <row r="8" spans="1:149" x14ac:dyDescent="0.25">
      <c r="A8" s="27" t="s">
        <v>237</v>
      </c>
      <c r="B8" s="27" t="s">
        <v>82</v>
      </c>
      <c r="C8" s="27">
        <v>42000</v>
      </c>
      <c r="D8" s="27">
        <v>10000</v>
      </c>
      <c r="E8" s="31">
        <v>45663</v>
      </c>
      <c r="F8" s="31">
        <v>45665</v>
      </c>
      <c r="G8" s="27"/>
      <c r="H8" s="27" t="s">
        <v>83</v>
      </c>
      <c r="I8" s="32">
        <v>45663.333333333336</v>
      </c>
      <c r="J8" s="32">
        <v>45667.533333333333</v>
      </c>
      <c r="K8" s="27"/>
      <c r="L8" s="27"/>
      <c r="M8" s="27"/>
      <c r="N8" s="27"/>
      <c r="O8" s="33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>
        <v>5000</v>
      </c>
      <c r="AC8" s="27">
        <v>5000</v>
      </c>
      <c r="AD8" s="27">
        <v>5000</v>
      </c>
      <c r="AE8" s="27">
        <v>5000</v>
      </c>
      <c r="AF8" s="27">
        <v>5000</v>
      </c>
      <c r="AG8" s="27">
        <v>5000</v>
      </c>
      <c r="AH8" s="27">
        <v>5000</v>
      </c>
      <c r="AI8" s="27">
        <v>5000</v>
      </c>
      <c r="AJ8" s="27">
        <v>2000</v>
      </c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33"/>
      <c r="BY8" s="27"/>
      <c r="BZ8" s="27"/>
      <c r="CA8" s="27"/>
      <c r="CB8" s="27"/>
      <c r="CC8" s="27"/>
      <c r="CD8" s="27"/>
      <c r="CE8" s="27"/>
      <c r="CF8" s="27">
        <v>4.1999999999970896</v>
      </c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EC8" s="34"/>
      <c r="ED8" s="34"/>
      <c r="EE8" s="34"/>
      <c r="EF8" s="34"/>
      <c r="EG8" s="34"/>
      <c r="EH8" s="34"/>
      <c r="EI8" s="34"/>
      <c r="EJ8" s="34"/>
    </row>
    <row r="9" spans="1:149" x14ac:dyDescent="0.25">
      <c r="A9" s="27" t="s">
        <v>238</v>
      </c>
      <c r="B9" s="27" t="s">
        <v>109</v>
      </c>
      <c r="C9" s="27">
        <v>23000</v>
      </c>
      <c r="D9" s="27">
        <v>8000</v>
      </c>
      <c r="E9" s="31">
        <v>45664</v>
      </c>
      <c r="F9" s="31">
        <v>45667</v>
      </c>
      <c r="G9" s="27" t="s">
        <v>110</v>
      </c>
      <c r="H9" s="27" t="s">
        <v>102</v>
      </c>
      <c r="I9" s="32">
        <v>45664.333333333336</v>
      </c>
      <c r="J9" s="32">
        <v>45667.208333333336</v>
      </c>
      <c r="K9" s="27"/>
      <c r="L9" s="27"/>
      <c r="M9" s="27"/>
      <c r="N9" s="27"/>
      <c r="O9" s="33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>
        <v>4000</v>
      </c>
      <c r="AE9" s="27">
        <v>4000</v>
      </c>
      <c r="AF9" s="27">
        <v>4000</v>
      </c>
      <c r="AG9" s="27">
        <v>4000</v>
      </c>
      <c r="AH9" s="27">
        <v>4000</v>
      </c>
      <c r="AI9" s="27">
        <v>3000</v>
      </c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33"/>
      <c r="BY9" s="27"/>
      <c r="BZ9" s="27"/>
      <c r="CA9" s="27"/>
      <c r="CB9" s="27"/>
      <c r="CC9" s="27"/>
      <c r="CD9" s="27"/>
      <c r="CE9" s="27"/>
      <c r="CF9" s="27">
        <v>2.875</v>
      </c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EC9" s="27"/>
      <c r="ED9" s="27"/>
      <c r="EE9" s="34"/>
      <c r="EF9" s="34"/>
      <c r="EG9" s="34"/>
      <c r="EH9" s="34"/>
      <c r="EI9" s="34"/>
      <c r="EJ9" s="34"/>
      <c r="EK9" s="27"/>
      <c r="EL9" s="27"/>
      <c r="EM9" s="27"/>
      <c r="EN9" s="27"/>
      <c r="EO9" s="27"/>
      <c r="EP9" s="27"/>
      <c r="EQ9" s="27"/>
      <c r="ER9" s="27"/>
      <c r="ES9" s="27"/>
    </row>
    <row r="10" spans="1:149" x14ac:dyDescent="0.25">
      <c r="A10" s="35" t="s">
        <v>239</v>
      </c>
      <c r="B10" s="35" t="s">
        <v>82</v>
      </c>
      <c r="C10" s="35">
        <v>5000</v>
      </c>
      <c r="D10" s="35">
        <v>3425</v>
      </c>
      <c r="E10" s="36">
        <v>45663</v>
      </c>
      <c r="F10" s="36">
        <v>45665</v>
      </c>
      <c r="G10" s="35"/>
      <c r="H10" s="35" t="s">
        <v>85</v>
      </c>
      <c r="I10" s="32">
        <v>45665.833333333336</v>
      </c>
      <c r="J10" s="32">
        <v>45667.293055555558</v>
      </c>
      <c r="K10" s="27"/>
      <c r="L10" s="27"/>
      <c r="M10" s="27"/>
      <c r="N10" s="27"/>
      <c r="O10" s="33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>
        <v>1712.65</v>
      </c>
      <c r="AH10" s="27">
        <v>1712.65</v>
      </c>
      <c r="AI10" s="27">
        <v>1574.69</v>
      </c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33"/>
      <c r="BY10" s="27"/>
      <c r="BZ10" s="27"/>
      <c r="CA10" s="27"/>
      <c r="CB10" s="27"/>
      <c r="CC10" s="27"/>
      <c r="CD10" s="27"/>
      <c r="CE10" s="27"/>
      <c r="CF10" s="27">
        <v>1.4597222222218988</v>
      </c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34"/>
      <c r="DZ10" s="34"/>
      <c r="EA10" s="34"/>
      <c r="EB10" s="34"/>
      <c r="EC10" s="27"/>
      <c r="ED10" s="27"/>
      <c r="EE10" s="34"/>
      <c r="EF10" s="34"/>
      <c r="EG10" s="34"/>
      <c r="EH10" s="34"/>
      <c r="EI10" s="34"/>
      <c r="EJ10" s="34"/>
      <c r="EK10" s="34"/>
      <c r="EL10" s="34"/>
    </row>
    <row r="11" spans="1:149" x14ac:dyDescent="0.25">
      <c r="A11" s="35" t="s">
        <v>290</v>
      </c>
      <c r="B11" s="35" t="s">
        <v>107</v>
      </c>
      <c r="C11" s="35">
        <v>5000</v>
      </c>
      <c r="D11" s="35">
        <v>1100</v>
      </c>
      <c r="E11" s="36">
        <v>45667</v>
      </c>
      <c r="F11" s="36">
        <v>45669</v>
      </c>
      <c r="G11" s="35"/>
      <c r="H11" s="35" t="s">
        <v>85</v>
      </c>
      <c r="I11" s="32">
        <v>45667.333333333336</v>
      </c>
      <c r="J11" s="32">
        <v>45671.878472222219</v>
      </c>
      <c r="K11" s="27"/>
      <c r="L11" s="27"/>
      <c r="M11" s="27"/>
      <c r="N11" s="27"/>
      <c r="O11" s="33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>
        <v>550.04</v>
      </c>
      <c r="AK11" s="27">
        <v>550.04</v>
      </c>
      <c r="AL11" s="27">
        <v>550.04</v>
      </c>
      <c r="AM11" s="27">
        <v>550.04</v>
      </c>
      <c r="AN11" s="27">
        <v>550.04</v>
      </c>
      <c r="AO11" s="27">
        <v>550.04</v>
      </c>
      <c r="AP11" s="27">
        <v>550.04</v>
      </c>
      <c r="AQ11" s="27">
        <v>550.04</v>
      </c>
      <c r="AR11" s="27">
        <v>550.04</v>
      </c>
      <c r="AS11" s="27">
        <v>49.66</v>
      </c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33"/>
      <c r="BY11" s="27"/>
      <c r="BZ11" s="27"/>
      <c r="CA11" s="27"/>
      <c r="CB11" s="27"/>
      <c r="CC11" s="27"/>
      <c r="CD11" s="27"/>
      <c r="CE11" s="27"/>
      <c r="CF11" s="27">
        <v>4.5451388888832298</v>
      </c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34"/>
      <c r="EF11" s="34"/>
      <c r="EG11" s="34"/>
      <c r="EH11" s="34"/>
      <c r="EI11" s="34"/>
      <c r="EJ11" s="34"/>
      <c r="EK11" s="34"/>
      <c r="EL11" s="34"/>
    </row>
    <row r="12" spans="1:149" x14ac:dyDescent="0.25">
      <c r="A12" s="35" t="s">
        <v>237</v>
      </c>
      <c r="B12" s="35" t="s">
        <v>82</v>
      </c>
      <c r="C12" s="35">
        <v>5000</v>
      </c>
      <c r="D12" s="35">
        <v>10000</v>
      </c>
      <c r="E12" s="36">
        <v>45663</v>
      </c>
      <c r="F12" s="36">
        <v>45665</v>
      </c>
      <c r="G12" s="35"/>
      <c r="H12" s="35" t="s">
        <v>88</v>
      </c>
      <c r="I12" s="32">
        <v>45667.533333333333</v>
      </c>
      <c r="J12" s="32">
        <v>45668.033333333333</v>
      </c>
      <c r="K12" s="27"/>
      <c r="L12" s="27"/>
      <c r="M12" s="27"/>
      <c r="N12" s="27"/>
      <c r="O12" s="33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>
        <v>3000</v>
      </c>
      <c r="AK12" s="27">
        <v>2000</v>
      </c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33"/>
      <c r="BY12" s="27"/>
      <c r="BZ12" s="27"/>
      <c r="CA12" s="27"/>
      <c r="CB12" s="27"/>
      <c r="CC12" s="27"/>
      <c r="CD12" s="27"/>
      <c r="CE12" s="27"/>
      <c r="CF12" s="27">
        <v>0.5</v>
      </c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</row>
    <row r="13" spans="1:149" x14ac:dyDescent="0.25">
      <c r="A13" s="35" t="s">
        <v>291</v>
      </c>
      <c r="B13" s="35" t="s">
        <v>82</v>
      </c>
      <c r="C13" s="35">
        <v>10000</v>
      </c>
      <c r="D13" s="35">
        <v>6000</v>
      </c>
      <c r="E13" s="36">
        <v>45666</v>
      </c>
      <c r="F13" s="36">
        <v>45668</v>
      </c>
      <c r="G13" s="35"/>
      <c r="H13" s="35" t="s">
        <v>87</v>
      </c>
      <c r="I13" s="32">
        <v>45667.541666666664</v>
      </c>
      <c r="J13" s="32">
        <v>45669.208333333336</v>
      </c>
      <c r="K13" s="27"/>
      <c r="L13" s="27"/>
      <c r="M13" s="27"/>
      <c r="N13" s="27"/>
      <c r="O13" s="33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>
        <v>1750</v>
      </c>
      <c r="AK13" s="27">
        <v>3000</v>
      </c>
      <c r="AL13" s="27">
        <v>3000</v>
      </c>
      <c r="AM13" s="27">
        <v>2250</v>
      </c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33"/>
      <c r="BY13" s="27"/>
      <c r="BZ13" s="27"/>
      <c r="CA13" s="27"/>
      <c r="CB13" s="27"/>
      <c r="CC13" s="27"/>
      <c r="CD13" s="27"/>
      <c r="CE13" s="27"/>
      <c r="CF13" s="27">
        <v>1.6666666666715173</v>
      </c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34"/>
      <c r="EF13" s="34"/>
      <c r="EG13" s="34"/>
      <c r="EH13" s="34"/>
      <c r="EI13" s="34"/>
      <c r="EJ13" s="34"/>
      <c r="EK13" s="34"/>
      <c r="EL13" s="34"/>
      <c r="EM13" s="27"/>
      <c r="EN13" s="27"/>
      <c r="EO13" s="27"/>
      <c r="EP13" s="27"/>
      <c r="EQ13" s="27"/>
      <c r="ER13" s="27"/>
      <c r="ES13" s="27"/>
    </row>
    <row r="14" spans="1:149" x14ac:dyDescent="0.25">
      <c r="A14" s="27" t="s">
        <v>242</v>
      </c>
      <c r="B14" s="27" t="s">
        <v>82</v>
      </c>
      <c r="C14" s="27">
        <v>30000</v>
      </c>
      <c r="D14" s="27">
        <v>10000</v>
      </c>
      <c r="E14" s="31">
        <v>45666</v>
      </c>
      <c r="F14" s="31">
        <v>45668</v>
      </c>
      <c r="G14" s="27"/>
      <c r="H14" s="27" t="s">
        <v>83</v>
      </c>
      <c r="I14" s="32">
        <v>45668.333333333336</v>
      </c>
      <c r="J14" s="32">
        <v>45671.333333333336</v>
      </c>
      <c r="K14" s="27"/>
      <c r="L14" s="27"/>
      <c r="M14" s="27"/>
      <c r="N14" s="27"/>
      <c r="O14" s="33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>
        <v>5000</v>
      </c>
      <c r="AM14" s="27">
        <v>5000</v>
      </c>
      <c r="AN14" s="27">
        <v>5000</v>
      </c>
      <c r="AO14" s="27">
        <v>5000</v>
      </c>
      <c r="AP14" s="27">
        <v>5000</v>
      </c>
      <c r="AQ14" s="27">
        <v>5000</v>
      </c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33"/>
      <c r="BY14" s="27"/>
      <c r="BZ14" s="27"/>
      <c r="CA14" s="27"/>
      <c r="CB14" s="27"/>
      <c r="CC14" s="27"/>
      <c r="CD14" s="27"/>
      <c r="CE14" s="27"/>
      <c r="CF14" s="27">
        <v>3</v>
      </c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34"/>
      <c r="EF14" s="34"/>
      <c r="EG14" s="34"/>
      <c r="EH14" s="34"/>
      <c r="EI14" s="34"/>
      <c r="EJ14" s="34"/>
      <c r="EK14" s="34"/>
      <c r="EL14" s="34"/>
    </row>
    <row r="15" spans="1:149" x14ac:dyDescent="0.25">
      <c r="A15" s="27" t="s">
        <v>238</v>
      </c>
      <c r="B15" s="27" t="s">
        <v>109</v>
      </c>
      <c r="C15" s="27">
        <v>12000</v>
      </c>
      <c r="D15" s="27">
        <v>9000</v>
      </c>
      <c r="E15" s="31">
        <v>45664</v>
      </c>
      <c r="F15" s="31">
        <v>45667</v>
      </c>
      <c r="G15" s="27" t="s">
        <v>110</v>
      </c>
      <c r="H15" s="27" t="s">
        <v>88</v>
      </c>
      <c r="I15" s="32">
        <v>45669.208333333336</v>
      </c>
      <c r="J15" s="32">
        <v>45670.541666666664</v>
      </c>
      <c r="K15" s="27"/>
      <c r="L15" s="27"/>
      <c r="M15" s="27"/>
      <c r="N15" s="27"/>
      <c r="O15" s="33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>
        <v>1125</v>
      </c>
      <c r="AN15" s="27">
        <v>4500</v>
      </c>
      <c r="AO15" s="27">
        <v>4500</v>
      </c>
      <c r="AP15" s="27">
        <v>1875</v>
      </c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33"/>
      <c r="BY15" s="27"/>
      <c r="BZ15" s="27"/>
      <c r="CA15" s="27"/>
      <c r="CB15" s="27"/>
      <c r="CC15" s="27"/>
      <c r="CD15" s="27"/>
      <c r="CE15" s="27"/>
      <c r="CF15" s="27">
        <v>1.3333333333284827</v>
      </c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34"/>
      <c r="EF15" s="34"/>
      <c r="EG15" s="34"/>
      <c r="EH15" s="34"/>
      <c r="EI15" s="34"/>
      <c r="EJ15" s="34"/>
      <c r="EK15" s="34"/>
      <c r="EL15" s="34"/>
    </row>
    <row r="16" spans="1:149" x14ac:dyDescent="0.25">
      <c r="A16" s="27" t="s">
        <v>244</v>
      </c>
      <c r="B16" s="27" t="s">
        <v>109</v>
      </c>
      <c r="C16" s="27">
        <v>20000</v>
      </c>
      <c r="D16" s="27">
        <v>9000</v>
      </c>
      <c r="E16" s="31">
        <v>45670</v>
      </c>
      <c r="F16" s="31">
        <v>45672</v>
      </c>
      <c r="G16" s="27" t="s">
        <v>113</v>
      </c>
      <c r="H16" s="27" t="s">
        <v>102</v>
      </c>
      <c r="I16" s="32">
        <v>45670.333333333336</v>
      </c>
      <c r="J16" s="32">
        <v>45672.555555555555</v>
      </c>
      <c r="K16" s="27"/>
      <c r="L16" s="27"/>
      <c r="M16" s="27"/>
      <c r="N16" s="27"/>
      <c r="O16" s="33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>
        <v>4500</v>
      </c>
      <c r="AQ16" s="27">
        <v>4500</v>
      </c>
      <c r="AR16" s="27">
        <v>4500</v>
      </c>
      <c r="AS16" s="27">
        <v>4500</v>
      </c>
      <c r="AT16" s="27">
        <v>2000</v>
      </c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33"/>
      <c r="BY16" s="27"/>
      <c r="BZ16" s="27"/>
      <c r="CA16" s="27"/>
      <c r="CB16" s="27"/>
      <c r="CC16" s="27"/>
      <c r="CD16" s="27"/>
      <c r="CE16" s="27"/>
      <c r="CF16" s="27">
        <v>2.2222222222189885</v>
      </c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34"/>
      <c r="EF16" s="34"/>
      <c r="EG16" s="34"/>
      <c r="EH16" s="34"/>
      <c r="EI16" s="34"/>
      <c r="EJ16" s="34"/>
      <c r="EK16" s="34"/>
      <c r="EL16" s="34"/>
    </row>
    <row r="17" spans="1:142" x14ac:dyDescent="0.25">
      <c r="A17" s="27" t="s">
        <v>243</v>
      </c>
      <c r="B17" s="27" t="s">
        <v>82</v>
      </c>
      <c r="C17" s="27">
        <v>15000</v>
      </c>
      <c r="D17" s="27">
        <v>10000</v>
      </c>
      <c r="E17" s="31">
        <v>45670</v>
      </c>
      <c r="F17" s="31">
        <v>45672</v>
      </c>
      <c r="G17" s="27"/>
      <c r="H17" s="27" t="s">
        <v>87</v>
      </c>
      <c r="I17" s="32">
        <v>45670.333333333336</v>
      </c>
      <c r="J17" s="32">
        <v>45671.833333333336</v>
      </c>
      <c r="K17" s="27"/>
      <c r="L17" s="27"/>
      <c r="M17" s="27"/>
      <c r="N17" s="27"/>
      <c r="O17" s="33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>
        <v>5000</v>
      </c>
      <c r="AQ17" s="27">
        <v>5000</v>
      </c>
      <c r="AR17" s="27">
        <v>5000</v>
      </c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33"/>
      <c r="BY17" s="27"/>
      <c r="BZ17" s="27"/>
      <c r="CA17" s="27"/>
      <c r="CB17" s="27"/>
      <c r="CC17" s="27"/>
      <c r="CD17" s="27"/>
      <c r="CE17" s="27"/>
      <c r="CF17" s="27">
        <v>1.5</v>
      </c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34"/>
      <c r="EF17" s="34"/>
      <c r="EG17" s="34"/>
      <c r="EH17" s="34"/>
      <c r="EI17" s="34"/>
      <c r="EJ17" s="34"/>
      <c r="EK17" s="34"/>
      <c r="EL17" s="34"/>
    </row>
    <row r="18" spans="1:142" x14ac:dyDescent="0.25">
      <c r="A18" s="27" t="s">
        <v>245</v>
      </c>
      <c r="B18" s="27" t="s">
        <v>82</v>
      </c>
      <c r="C18" s="27">
        <v>30000</v>
      </c>
      <c r="D18" s="27">
        <v>10000</v>
      </c>
      <c r="E18" s="31">
        <v>45672</v>
      </c>
      <c r="F18" s="31">
        <v>45674</v>
      </c>
      <c r="G18" s="27"/>
      <c r="H18" s="27" t="s">
        <v>83</v>
      </c>
      <c r="I18" s="32">
        <v>45672.333333333336</v>
      </c>
      <c r="J18" s="32">
        <v>45675.333333333336</v>
      </c>
      <c r="K18" s="27"/>
      <c r="L18" s="27"/>
      <c r="M18" s="27"/>
      <c r="N18" s="27"/>
      <c r="O18" s="33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>
        <v>5000</v>
      </c>
      <c r="AU18" s="27">
        <v>5000</v>
      </c>
      <c r="AV18" s="27">
        <v>5000</v>
      </c>
      <c r="AW18" s="27">
        <v>5000</v>
      </c>
      <c r="AX18" s="27">
        <v>5000</v>
      </c>
      <c r="AY18" s="27">
        <v>5000</v>
      </c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33"/>
      <c r="BY18" s="27"/>
      <c r="BZ18" s="27"/>
      <c r="CA18" s="27"/>
      <c r="CB18" s="27"/>
      <c r="CC18" s="27"/>
      <c r="CD18" s="27"/>
      <c r="CE18" s="27"/>
      <c r="CF18" s="27">
        <v>3</v>
      </c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34"/>
      <c r="EF18" s="34"/>
      <c r="EG18" s="34"/>
      <c r="EH18" s="34"/>
      <c r="EI18" s="34"/>
      <c r="EJ18" s="34"/>
      <c r="EK18" s="34"/>
      <c r="EL18" s="34"/>
    </row>
    <row r="19" spans="1:142" x14ac:dyDescent="0.25">
      <c r="A19" s="27" t="s">
        <v>244</v>
      </c>
      <c r="B19" s="27" t="s">
        <v>109</v>
      </c>
      <c r="C19" s="27">
        <v>9000</v>
      </c>
      <c r="D19" s="27">
        <v>9000</v>
      </c>
      <c r="E19" s="31">
        <v>45670</v>
      </c>
      <c r="F19" s="31">
        <v>45672</v>
      </c>
      <c r="G19" s="27" t="s">
        <v>113</v>
      </c>
      <c r="H19" s="27" t="s">
        <v>88</v>
      </c>
      <c r="I19" s="32">
        <v>45672.555555555555</v>
      </c>
      <c r="J19" s="32">
        <v>45673.555555555555</v>
      </c>
      <c r="K19" s="27"/>
      <c r="L19" s="27"/>
      <c r="M19" s="27"/>
      <c r="N19" s="27"/>
      <c r="O19" s="33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>
        <v>2500</v>
      </c>
      <c r="AU19" s="27">
        <v>4500</v>
      </c>
      <c r="AV19" s="27">
        <v>2000</v>
      </c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33"/>
      <c r="BY19" s="27"/>
      <c r="BZ19" s="27"/>
      <c r="CA19" s="27"/>
      <c r="CB19" s="27"/>
      <c r="CC19" s="27"/>
      <c r="CD19" s="27"/>
      <c r="CE19" s="27"/>
      <c r="CF19" s="27">
        <v>1</v>
      </c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34"/>
      <c r="EF19" s="34"/>
      <c r="EG19" s="34"/>
      <c r="EH19" s="34"/>
      <c r="EI19" s="34"/>
      <c r="EJ19" s="34"/>
      <c r="EK19" s="34"/>
      <c r="EL19" s="34"/>
    </row>
    <row r="20" spans="1:142" x14ac:dyDescent="0.25">
      <c r="A20" s="27" t="s">
        <v>246</v>
      </c>
      <c r="B20" s="27" t="s">
        <v>82</v>
      </c>
      <c r="C20" s="27">
        <v>5000</v>
      </c>
      <c r="D20" s="27">
        <v>3425</v>
      </c>
      <c r="E20" s="31">
        <v>45672</v>
      </c>
      <c r="F20" s="31">
        <v>45674</v>
      </c>
      <c r="G20" s="27"/>
      <c r="H20" s="27" t="s">
        <v>85</v>
      </c>
      <c r="I20" s="32">
        <v>45673.333333333336</v>
      </c>
      <c r="J20" s="32">
        <v>45674.793055555558</v>
      </c>
      <c r="K20" s="27"/>
      <c r="L20" s="27"/>
      <c r="M20" s="27"/>
      <c r="N20" s="27"/>
      <c r="O20" s="33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>
        <v>1712.65</v>
      </c>
      <c r="AW20" s="27">
        <v>1712.65</v>
      </c>
      <c r="AX20" s="27">
        <v>1574.69</v>
      </c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33"/>
      <c r="BY20" s="27"/>
      <c r="BZ20" s="27"/>
      <c r="CA20" s="27"/>
      <c r="CB20" s="27"/>
      <c r="CC20" s="27"/>
      <c r="CD20" s="27"/>
      <c r="CE20" s="27"/>
      <c r="CF20" s="27">
        <v>1.4597222222218988</v>
      </c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34"/>
      <c r="EF20" s="34"/>
      <c r="EG20" s="34"/>
      <c r="EH20" s="34"/>
      <c r="EI20" s="34"/>
      <c r="EJ20" s="34"/>
      <c r="EK20" s="34"/>
      <c r="EL20" s="34"/>
    </row>
    <row r="21" spans="1:142" x14ac:dyDescent="0.25">
      <c r="A21" s="27" t="s">
        <v>247</v>
      </c>
      <c r="B21" s="27" t="s">
        <v>248</v>
      </c>
      <c r="C21" s="27">
        <v>2600</v>
      </c>
      <c r="D21" s="27">
        <v>750</v>
      </c>
      <c r="E21" s="31">
        <v>45674</v>
      </c>
      <c r="F21" s="31">
        <v>45676</v>
      </c>
      <c r="G21" s="27"/>
      <c r="H21" s="27" t="s">
        <v>85</v>
      </c>
      <c r="I21" s="32">
        <v>45674.833333333336</v>
      </c>
      <c r="J21" s="32">
        <v>45678.3</v>
      </c>
      <c r="K21" s="27"/>
      <c r="L21" s="27"/>
      <c r="M21" s="27"/>
      <c r="N21" s="27"/>
      <c r="O21" s="33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>
        <v>375</v>
      </c>
      <c r="AZ21" s="27">
        <v>375</v>
      </c>
      <c r="BA21" s="27">
        <v>375</v>
      </c>
      <c r="BB21" s="27">
        <v>375</v>
      </c>
      <c r="BC21" s="27">
        <v>375</v>
      </c>
      <c r="BD21" s="27">
        <v>375</v>
      </c>
      <c r="BE21" s="27">
        <v>350</v>
      </c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33"/>
      <c r="BY21" s="27"/>
      <c r="BZ21" s="27"/>
      <c r="CA21" s="27"/>
      <c r="CB21" s="27"/>
      <c r="CC21" s="27"/>
      <c r="CD21" s="27"/>
      <c r="CE21" s="27"/>
      <c r="CF21" s="27">
        <v>3.4666666666671517</v>
      </c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34"/>
      <c r="EF21" s="34"/>
      <c r="EG21" s="34"/>
      <c r="EH21" s="34"/>
      <c r="EI21" s="34"/>
      <c r="EJ21" s="34"/>
      <c r="EK21" s="34"/>
      <c r="EL21" s="34"/>
    </row>
    <row r="22" spans="1:142" x14ac:dyDescent="0.25">
      <c r="A22" s="27" t="s">
        <v>249</v>
      </c>
      <c r="B22" s="27" t="s">
        <v>82</v>
      </c>
      <c r="C22" s="27">
        <v>27700</v>
      </c>
      <c r="D22" s="27">
        <v>10000</v>
      </c>
      <c r="E22" s="31">
        <v>45675</v>
      </c>
      <c r="F22" s="31">
        <v>45677</v>
      </c>
      <c r="G22" s="27"/>
      <c r="H22" s="27" t="s">
        <v>83</v>
      </c>
      <c r="I22" s="32">
        <v>45675.333333333336</v>
      </c>
      <c r="J22" s="32">
        <v>45678.102777777778</v>
      </c>
      <c r="K22" s="27"/>
      <c r="L22" s="27"/>
      <c r="M22" s="27"/>
      <c r="N22" s="27"/>
      <c r="O22" s="33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>
        <v>5001</v>
      </c>
      <c r="BA22" s="27">
        <v>5001</v>
      </c>
      <c r="BB22" s="27">
        <v>5001</v>
      </c>
      <c r="BC22" s="27">
        <v>5001</v>
      </c>
      <c r="BD22" s="27">
        <v>5001</v>
      </c>
      <c r="BE22" s="27">
        <v>2694.98</v>
      </c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33"/>
      <c r="BY22" s="27"/>
      <c r="BZ22" s="27"/>
      <c r="CA22" s="27"/>
      <c r="CB22" s="27"/>
      <c r="CC22" s="27"/>
      <c r="CD22" s="27"/>
      <c r="CE22" s="27"/>
      <c r="CF22" s="27">
        <v>2.7694444444423425</v>
      </c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34"/>
      <c r="EF22" s="34"/>
      <c r="EG22" s="34"/>
      <c r="EH22" s="34"/>
      <c r="EI22" s="34"/>
      <c r="EJ22" s="34"/>
      <c r="EK22" s="34"/>
      <c r="EL22" s="34"/>
    </row>
    <row r="23" spans="1:142" x14ac:dyDescent="0.25">
      <c r="A23" s="27" t="s">
        <v>250</v>
      </c>
      <c r="B23" s="27" t="s">
        <v>109</v>
      </c>
      <c r="C23" s="27">
        <v>23000</v>
      </c>
      <c r="D23" s="27">
        <v>9000</v>
      </c>
      <c r="E23" s="31">
        <v>45676</v>
      </c>
      <c r="F23" s="31">
        <v>45679</v>
      </c>
      <c r="G23" s="27" t="s">
        <v>113</v>
      </c>
      <c r="H23" s="27" t="s">
        <v>102</v>
      </c>
      <c r="I23" s="32">
        <v>45676.333333333336</v>
      </c>
      <c r="J23" s="32">
        <v>45678.888888888891</v>
      </c>
      <c r="K23" s="27"/>
      <c r="L23" s="27"/>
      <c r="M23" s="27"/>
      <c r="N23" s="27"/>
      <c r="O23" s="33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>
        <v>4500</v>
      </c>
      <c r="BC23" s="27">
        <v>4500</v>
      </c>
      <c r="BD23" s="27">
        <v>4500</v>
      </c>
      <c r="BE23" s="27">
        <v>4500</v>
      </c>
      <c r="BF23" s="27">
        <v>4500</v>
      </c>
      <c r="BG23" s="27">
        <v>500</v>
      </c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33"/>
      <c r="BY23" s="27"/>
      <c r="BZ23" s="27"/>
      <c r="CA23" s="27"/>
      <c r="CB23" s="27"/>
      <c r="CC23" s="27"/>
      <c r="CD23" s="27"/>
      <c r="CE23" s="27"/>
      <c r="CF23" s="27">
        <v>2.5555555555547471</v>
      </c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34"/>
      <c r="EF23" s="34"/>
      <c r="EG23" s="34"/>
      <c r="EH23" s="34"/>
      <c r="EI23" s="34"/>
      <c r="EJ23" s="34"/>
      <c r="EK23" s="34"/>
      <c r="EL23" s="34"/>
    </row>
    <row r="24" spans="1:142" x14ac:dyDescent="0.25">
      <c r="A24" s="27" t="s">
        <v>251</v>
      </c>
      <c r="B24" s="27" t="s">
        <v>82</v>
      </c>
      <c r="C24" s="27">
        <v>10000</v>
      </c>
      <c r="D24" s="27">
        <v>6000</v>
      </c>
      <c r="E24" s="31">
        <v>45676</v>
      </c>
      <c r="F24" s="31">
        <v>45678</v>
      </c>
      <c r="G24" s="27"/>
      <c r="H24" s="27" t="s">
        <v>87</v>
      </c>
      <c r="I24" s="32">
        <v>45676.333333333336</v>
      </c>
      <c r="J24" s="32">
        <v>45678</v>
      </c>
      <c r="K24" s="27"/>
      <c r="L24" s="27"/>
      <c r="M24" s="27"/>
      <c r="N24" s="27"/>
      <c r="O24" s="33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>
        <v>3000</v>
      </c>
      <c r="BC24" s="27">
        <v>3000</v>
      </c>
      <c r="BD24" s="27">
        <v>3000</v>
      </c>
      <c r="BE24" s="27">
        <v>1000</v>
      </c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33"/>
      <c r="BY24" s="27"/>
      <c r="BZ24" s="27"/>
      <c r="CA24" s="27"/>
      <c r="CB24" s="27"/>
      <c r="CC24" s="27"/>
      <c r="CD24" s="27"/>
      <c r="CE24" s="27"/>
      <c r="CF24" s="27">
        <v>1.6666666666642413</v>
      </c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34"/>
      <c r="EF24" s="34"/>
      <c r="EG24" s="34"/>
      <c r="EH24" s="34"/>
      <c r="EI24" s="34"/>
      <c r="EJ24" s="34"/>
      <c r="EK24" s="34"/>
      <c r="EL24" s="34"/>
    </row>
    <row r="25" spans="1:142" x14ac:dyDescent="0.25">
      <c r="A25" s="27" t="s">
        <v>250</v>
      </c>
      <c r="B25" s="27" t="s">
        <v>109</v>
      </c>
      <c r="C25" s="27">
        <v>15000</v>
      </c>
      <c r="D25" s="27">
        <v>9000</v>
      </c>
      <c r="E25" s="31">
        <v>45676</v>
      </c>
      <c r="F25" s="31">
        <v>45679</v>
      </c>
      <c r="G25" s="27" t="s">
        <v>113</v>
      </c>
      <c r="H25" s="27" t="s">
        <v>88</v>
      </c>
      <c r="I25" s="32">
        <v>45678.888888888891</v>
      </c>
      <c r="J25" s="32">
        <v>45680.555555555555</v>
      </c>
      <c r="K25" s="27"/>
      <c r="L25" s="27"/>
      <c r="M25" s="27"/>
      <c r="N25" s="27"/>
      <c r="O25" s="33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>
        <v>4000</v>
      </c>
      <c r="BH25" s="27">
        <v>4500</v>
      </c>
      <c r="BI25" s="27">
        <v>4500</v>
      </c>
      <c r="BJ25" s="27">
        <v>2000</v>
      </c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33"/>
      <c r="BY25" s="27"/>
      <c r="BZ25" s="27"/>
      <c r="CA25" s="27"/>
      <c r="CB25" s="27"/>
      <c r="CC25" s="27"/>
      <c r="CD25" s="27"/>
      <c r="CE25" s="27"/>
      <c r="CF25" s="27">
        <v>1.6666666666642413</v>
      </c>
      <c r="CG25" s="27"/>
      <c r="CH25" s="27"/>
      <c r="CI25" s="27"/>
      <c r="CJ25" s="27"/>
      <c r="CK25" s="27"/>
      <c r="CL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34"/>
      <c r="EF25" s="34"/>
      <c r="EG25" s="34"/>
      <c r="EH25" s="34"/>
      <c r="EI25" s="34"/>
      <c r="EJ25" s="34"/>
      <c r="EK25" s="34"/>
      <c r="EL25" s="34"/>
    </row>
    <row r="26" spans="1:142" x14ac:dyDescent="0.25">
      <c r="A26" s="27" t="s">
        <v>253</v>
      </c>
      <c r="B26" s="27" t="s">
        <v>82</v>
      </c>
      <c r="C26" s="27">
        <v>15000</v>
      </c>
      <c r="D26" s="27">
        <v>3425</v>
      </c>
      <c r="E26" s="31">
        <v>45679</v>
      </c>
      <c r="F26" s="31">
        <v>45681</v>
      </c>
      <c r="G26" s="27"/>
      <c r="H26" s="27" t="s">
        <v>85</v>
      </c>
      <c r="I26" s="32">
        <v>45679.333333333336</v>
      </c>
      <c r="J26" s="32">
        <v>45683.712500000001</v>
      </c>
      <c r="K26" s="27"/>
      <c r="L26" s="27"/>
      <c r="M26" s="27"/>
      <c r="N26" s="27"/>
      <c r="O26" s="33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>
        <v>1712.65</v>
      </c>
      <c r="BI26" s="27">
        <v>1712.65</v>
      </c>
      <c r="BJ26" s="27">
        <v>1712.65</v>
      </c>
      <c r="BK26" s="27">
        <v>1712.65</v>
      </c>
      <c r="BL26" s="27">
        <v>1712.65</v>
      </c>
      <c r="BM26" s="27">
        <v>1712.65</v>
      </c>
      <c r="BN26" s="27">
        <v>1712.65</v>
      </c>
      <c r="BO26" s="27">
        <v>1712.65</v>
      </c>
      <c r="BP26" s="27">
        <v>1298.76</v>
      </c>
      <c r="BQ26" s="27"/>
      <c r="BR26" s="27"/>
      <c r="BS26" s="27"/>
      <c r="BT26" s="27"/>
      <c r="BU26" s="27"/>
      <c r="BV26" s="27"/>
      <c r="BW26" s="27"/>
      <c r="BX26" s="33"/>
      <c r="BY26" s="27"/>
      <c r="BZ26" s="27"/>
      <c r="CA26" s="27"/>
      <c r="CB26" s="27"/>
      <c r="CC26" s="27"/>
      <c r="CD26" s="27"/>
      <c r="CE26" s="27"/>
      <c r="CF26" s="27">
        <v>4.3791666666656965</v>
      </c>
      <c r="CG26" s="27"/>
      <c r="CH26" s="27"/>
      <c r="CI26" s="27"/>
      <c r="CJ26" s="27"/>
      <c r="CK26" s="27"/>
      <c r="CL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34"/>
      <c r="EF26" s="34"/>
      <c r="EG26" s="34"/>
      <c r="EH26" s="34"/>
      <c r="EI26" s="34"/>
      <c r="EJ26" s="34"/>
      <c r="EK26" s="34"/>
      <c r="EL26" s="34"/>
    </row>
    <row r="27" spans="1:142" x14ac:dyDescent="0.25">
      <c r="A27" s="27" t="s">
        <v>252</v>
      </c>
      <c r="B27" s="27" t="s">
        <v>82</v>
      </c>
      <c r="C27" s="27">
        <v>42000</v>
      </c>
      <c r="D27" s="27">
        <v>10000</v>
      </c>
      <c r="E27" s="31">
        <v>45679</v>
      </c>
      <c r="F27" s="31">
        <v>45681</v>
      </c>
      <c r="G27" s="27"/>
      <c r="H27" s="27" t="s">
        <v>83</v>
      </c>
      <c r="I27" s="32">
        <v>45679.333333333336</v>
      </c>
      <c r="J27" s="32">
        <v>45683.533333333333</v>
      </c>
      <c r="K27" s="27"/>
      <c r="L27" s="27"/>
      <c r="M27" s="27"/>
      <c r="N27" s="27"/>
      <c r="O27" s="33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>
        <v>5000</v>
      </c>
      <c r="BI27" s="27">
        <v>5000</v>
      </c>
      <c r="BJ27" s="27">
        <v>5000</v>
      </c>
      <c r="BK27" s="27">
        <v>5000</v>
      </c>
      <c r="BL27" s="27">
        <v>5000</v>
      </c>
      <c r="BM27" s="27">
        <v>5000</v>
      </c>
      <c r="BN27" s="27">
        <v>5000</v>
      </c>
      <c r="BO27" s="27">
        <v>5000</v>
      </c>
      <c r="BP27" s="27">
        <v>2000</v>
      </c>
      <c r="BQ27" s="27"/>
      <c r="BR27" s="27"/>
      <c r="BS27" s="27"/>
      <c r="BT27" s="27"/>
      <c r="BU27" s="27"/>
      <c r="BV27" s="27"/>
      <c r="BW27" s="27"/>
      <c r="BX27" s="33"/>
      <c r="BY27" s="27"/>
      <c r="BZ27" s="27"/>
      <c r="CA27" s="27"/>
      <c r="CB27" s="27"/>
      <c r="CC27" s="27"/>
      <c r="CD27" s="27"/>
      <c r="CE27" s="27"/>
      <c r="CF27" s="27">
        <v>4.1999999999970896</v>
      </c>
      <c r="CG27" s="27"/>
      <c r="CH27" s="27"/>
      <c r="CI27" s="27"/>
      <c r="CJ27" s="27"/>
      <c r="CK27" s="27"/>
      <c r="CL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34"/>
      <c r="EF27" s="34"/>
      <c r="EG27" s="34"/>
      <c r="EH27" s="34"/>
      <c r="EI27" s="34"/>
      <c r="EJ27" s="34"/>
      <c r="EK27" s="34"/>
      <c r="EL27" s="34"/>
    </row>
    <row r="28" spans="1:142" x14ac:dyDescent="0.25">
      <c r="A28" s="27" t="s">
        <v>244</v>
      </c>
      <c r="B28" s="27" t="s">
        <v>109</v>
      </c>
      <c r="C28" s="27">
        <v>20000</v>
      </c>
      <c r="D28" s="27">
        <v>9000</v>
      </c>
      <c r="E28" s="31">
        <v>45681</v>
      </c>
      <c r="F28" s="31">
        <v>45684</v>
      </c>
      <c r="G28" s="27" t="s">
        <v>113</v>
      </c>
      <c r="H28" s="27" t="s">
        <v>102</v>
      </c>
      <c r="I28" s="32">
        <v>45681.333333333336</v>
      </c>
      <c r="J28" s="32">
        <v>45683.555555555555</v>
      </c>
      <c r="K28" s="27"/>
      <c r="L28" s="27"/>
      <c r="M28" s="27"/>
      <c r="N28" s="27"/>
      <c r="O28" s="33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>
        <v>4500</v>
      </c>
      <c r="BM28" s="27">
        <v>4500</v>
      </c>
      <c r="BN28" s="27">
        <v>4500</v>
      </c>
      <c r="BO28" s="27">
        <v>4500</v>
      </c>
      <c r="BP28" s="27">
        <v>2000</v>
      </c>
      <c r="BQ28" s="27"/>
      <c r="BR28" s="27"/>
      <c r="BS28" s="27"/>
      <c r="BT28" s="27"/>
      <c r="BU28" s="27"/>
      <c r="BV28" s="27"/>
      <c r="BW28" s="27"/>
      <c r="BX28" s="33"/>
      <c r="BY28" s="27"/>
      <c r="BZ28" s="27"/>
      <c r="CA28" s="27"/>
      <c r="CB28" s="27"/>
      <c r="CC28" s="27"/>
      <c r="CD28" s="27"/>
      <c r="CE28" s="27"/>
      <c r="CF28" s="27">
        <v>2.2222222222189885</v>
      </c>
      <c r="CG28" s="27"/>
      <c r="CH28" s="27"/>
      <c r="CI28" s="27"/>
      <c r="CJ28" s="27"/>
      <c r="CK28" s="27"/>
      <c r="CL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34"/>
      <c r="EF28" s="34"/>
      <c r="EG28" s="34"/>
      <c r="EH28" s="34"/>
      <c r="EI28" s="34"/>
      <c r="EJ28" s="34"/>
    </row>
    <row r="29" spans="1:142" x14ac:dyDescent="0.25">
      <c r="A29" s="27" t="s">
        <v>252</v>
      </c>
      <c r="B29" s="27" t="s">
        <v>82</v>
      </c>
      <c r="C29" s="27">
        <v>5000</v>
      </c>
      <c r="D29" s="27">
        <v>10000</v>
      </c>
      <c r="E29" s="31">
        <v>45679</v>
      </c>
      <c r="F29" s="31">
        <v>45681</v>
      </c>
      <c r="G29" s="27"/>
      <c r="H29" s="27" t="s">
        <v>88</v>
      </c>
      <c r="I29" s="32">
        <v>45683.533333333333</v>
      </c>
      <c r="J29" s="32">
        <v>45684.033333333333</v>
      </c>
      <c r="K29" s="27"/>
      <c r="L29" s="27"/>
      <c r="M29" s="27"/>
      <c r="N29" s="27"/>
      <c r="O29" s="33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>
        <v>3000</v>
      </c>
      <c r="BQ29" s="27">
        <v>2000</v>
      </c>
      <c r="BR29" s="27"/>
      <c r="BS29" s="27"/>
      <c r="BT29" s="27"/>
      <c r="BU29" s="27"/>
      <c r="BV29" s="27"/>
      <c r="BW29" s="27"/>
      <c r="BX29" s="33"/>
      <c r="BY29" s="27"/>
      <c r="BZ29" s="27"/>
      <c r="CA29" s="27"/>
      <c r="CB29" s="27"/>
      <c r="CC29" s="27"/>
      <c r="CD29" s="27"/>
      <c r="CE29" s="27"/>
      <c r="CF29" s="27">
        <v>0.5</v>
      </c>
      <c r="CG29" s="27"/>
      <c r="CH29" s="27"/>
      <c r="CI29" s="27"/>
      <c r="CJ29" s="27"/>
      <c r="CK29" s="27"/>
      <c r="CL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EC29" s="38"/>
      <c r="ED29" s="38"/>
      <c r="EE29" s="28"/>
      <c r="EF29" s="28"/>
      <c r="EG29" s="28"/>
      <c r="EH29" s="28"/>
      <c r="EI29" s="28"/>
      <c r="EJ29" s="28"/>
    </row>
    <row r="30" spans="1:142" x14ac:dyDescent="0.25">
      <c r="A30" s="27" t="s">
        <v>254</v>
      </c>
      <c r="B30" s="27" t="s">
        <v>82</v>
      </c>
      <c r="C30" s="27">
        <v>36000</v>
      </c>
      <c r="D30" s="27">
        <v>10000</v>
      </c>
      <c r="E30" s="31">
        <v>45683</v>
      </c>
      <c r="F30" s="31">
        <v>45685</v>
      </c>
      <c r="G30" s="27"/>
      <c r="H30" s="27" t="s">
        <v>83</v>
      </c>
      <c r="I30" s="32">
        <v>45683.833333333336</v>
      </c>
      <c r="J30" s="32">
        <v>45687.433333333334</v>
      </c>
      <c r="K30" s="27"/>
      <c r="L30" s="27"/>
      <c r="M30" s="27"/>
      <c r="N30" s="27"/>
      <c r="O30" s="33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>
        <v>5000</v>
      </c>
      <c r="BR30" s="27">
        <v>5000</v>
      </c>
      <c r="BS30" s="27">
        <v>5000</v>
      </c>
      <c r="BT30" s="27">
        <v>5000</v>
      </c>
      <c r="BU30" s="27">
        <v>5000</v>
      </c>
      <c r="BV30" s="27">
        <v>5000</v>
      </c>
      <c r="BW30" s="27">
        <v>5000</v>
      </c>
      <c r="BX30" s="33">
        <v>1000</v>
      </c>
      <c r="BY30" s="27"/>
      <c r="BZ30" s="27"/>
      <c r="CA30" s="27"/>
      <c r="CB30" s="27"/>
      <c r="CC30" s="27"/>
      <c r="CD30" s="27"/>
      <c r="CE30" s="27"/>
      <c r="CF30" s="27">
        <v>3.5999999999985448</v>
      </c>
      <c r="CG30" s="27"/>
      <c r="CH30" s="27"/>
      <c r="CI30" s="27"/>
      <c r="CJ30" s="27"/>
      <c r="CK30" s="27"/>
      <c r="CL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</row>
    <row r="31" spans="1:142" x14ac:dyDescent="0.25">
      <c r="A31" s="27" t="s">
        <v>244</v>
      </c>
      <c r="B31" s="27" t="s">
        <v>109</v>
      </c>
      <c r="C31" s="27">
        <v>9000</v>
      </c>
      <c r="D31" s="27">
        <v>9000</v>
      </c>
      <c r="E31" s="31">
        <v>45681</v>
      </c>
      <c r="F31" s="31">
        <v>45684</v>
      </c>
      <c r="G31" s="27" t="s">
        <v>113</v>
      </c>
      <c r="H31" s="27" t="s">
        <v>88</v>
      </c>
      <c r="I31" s="32">
        <v>45684.033333333333</v>
      </c>
      <c r="J31" s="32">
        <v>45685.033333333333</v>
      </c>
      <c r="K31" s="27"/>
      <c r="L31" s="27"/>
      <c r="M31" s="27"/>
      <c r="N31" s="27"/>
      <c r="O31" s="33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>
        <v>2700</v>
      </c>
      <c r="BR31" s="27">
        <v>4500</v>
      </c>
      <c r="BS31" s="27">
        <v>1800</v>
      </c>
      <c r="BT31" s="27"/>
      <c r="BU31" s="27"/>
      <c r="BV31" s="27"/>
      <c r="BW31" s="27"/>
      <c r="BX31" s="33"/>
      <c r="BY31" s="27"/>
      <c r="BZ31" s="27"/>
      <c r="CA31" s="27"/>
      <c r="CB31" s="27"/>
      <c r="CC31" s="27"/>
      <c r="CD31" s="27"/>
      <c r="CE31" s="27"/>
      <c r="CF31" s="27">
        <v>1</v>
      </c>
      <c r="CG31" s="27"/>
      <c r="CH31" s="27"/>
      <c r="CI31" s="27"/>
      <c r="CJ31" s="27"/>
      <c r="CK31" s="27"/>
      <c r="CL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</row>
    <row r="32" spans="1:142" x14ac:dyDescent="0.25">
      <c r="A32" s="27" t="s">
        <v>255</v>
      </c>
      <c r="B32" s="27" t="s">
        <v>82</v>
      </c>
      <c r="C32" s="27">
        <v>10000</v>
      </c>
      <c r="D32" s="27">
        <v>6000</v>
      </c>
      <c r="E32" s="31">
        <v>45684</v>
      </c>
      <c r="F32" s="31">
        <v>45686</v>
      </c>
      <c r="G32" s="27"/>
      <c r="H32" s="27" t="s">
        <v>87</v>
      </c>
      <c r="I32" s="32">
        <v>45685.333333333336</v>
      </c>
      <c r="J32" s="32">
        <v>45687</v>
      </c>
      <c r="K32" s="27"/>
      <c r="L32" s="27"/>
      <c r="M32" s="27"/>
      <c r="N32" s="27"/>
      <c r="O32" s="33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>
        <v>3000</v>
      </c>
      <c r="BU32" s="27">
        <v>3000</v>
      </c>
      <c r="BV32" s="27">
        <v>3000</v>
      </c>
      <c r="BW32" s="27">
        <v>1000</v>
      </c>
      <c r="BX32" s="33"/>
      <c r="BY32" s="27"/>
      <c r="BZ32" s="27"/>
      <c r="CA32" s="27"/>
      <c r="CB32" s="27"/>
      <c r="CC32" s="27"/>
      <c r="CD32" s="27"/>
      <c r="CE32" s="27"/>
      <c r="CF32" s="27">
        <v>1.6666666666642413</v>
      </c>
      <c r="CG32" s="27"/>
      <c r="CH32" s="27"/>
      <c r="CI32" s="27"/>
      <c r="CJ32" s="27"/>
      <c r="CK32" s="27"/>
      <c r="CL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</row>
    <row r="33" spans="1:120" x14ac:dyDescent="0.25">
      <c r="A33" s="27" t="s">
        <v>256</v>
      </c>
      <c r="B33" s="27" t="s">
        <v>82</v>
      </c>
      <c r="C33" s="27">
        <v>42000</v>
      </c>
      <c r="D33" s="27">
        <v>10000</v>
      </c>
      <c r="E33" s="31">
        <v>45687</v>
      </c>
      <c r="F33" s="31">
        <v>45689</v>
      </c>
      <c r="G33" s="27"/>
      <c r="H33" s="27" t="s">
        <v>83</v>
      </c>
      <c r="I33" s="32">
        <v>45687.5</v>
      </c>
      <c r="J33" s="32">
        <v>45691.7</v>
      </c>
      <c r="K33" s="27"/>
      <c r="L33" s="27"/>
      <c r="M33" s="27"/>
      <c r="N33" s="27"/>
      <c r="O33" s="33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33">
        <v>3333.33</v>
      </c>
      <c r="BY33" s="27">
        <v>5000</v>
      </c>
      <c r="BZ33" s="27">
        <v>5000</v>
      </c>
      <c r="CA33" s="27">
        <v>5000</v>
      </c>
      <c r="CB33" s="27">
        <v>5000</v>
      </c>
      <c r="CC33" s="27">
        <v>5000</v>
      </c>
      <c r="CD33" s="27">
        <v>5000</v>
      </c>
      <c r="CE33" s="27">
        <v>5000</v>
      </c>
      <c r="CF33" s="27">
        <v>1.5</v>
      </c>
      <c r="CG33" s="27"/>
      <c r="CH33" s="27"/>
      <c r="CI33" s="27"/>
      <c r="CJ33" s="27"/>
      <c r="CK33" s="27"/>
      <c r="CL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</row>
    <row r="34" spans="1:120" x14ac:dyDescent="0.25">
      <c r="BQ34" s="39"/>
      <c r="CG34" s="27"/>
      <c r="CH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</row>
    <row r="35" spans="1:120" x14ac:dyDescent="0.25">
      <c r="B35" s="40" t="s">
        <v>122</v>
      </c>
      <c r="C35" s="40" t="s">
        <v>123</v>
      </c>
      <c r="H35" s="50">
        <v>31</v>
      </c>
      <c r="I35" s="40" t="s">
        <v>230</v>
      </c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</row>
    <row r="36" spans="1:120" x14ac:dyDescent="0.25">
      <c r="B36" s="40" t="s">
        <v>82</v>
      </c>
      <c r="C36" s="40">
        <f>SUMIF(Очередь10_11__чермет8[Груз],B36,Очередь10_11__чермет8[Бюджет])</f>
        <v>364700</v>
      </c>
      <c r="H36" s="40" t="s">
        <v>87</v>
      </c>
      <c r="I36" s="51">
        <f>SUMIF(Очередь10_11__чермет8[№ причала],H36,Очередь10_11__чермет8[Занятость])/$H$35</f>
        <v>0.32258064516129031</v>
      </c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</row>
    <row r="37" spans="1:120" x14ac:dyDescent="0.25">
      <c r="B37" s="40" t="s">
        <v>235</v>
      </c>
      <c r="C37" s="40">
        <f>SUMIF(Очередь10_11__чермет8[Груз],B37,Очередь10_11__чермет8[Бюджет])</f>
        <v>9800</v>
      </c>
      <c r="H37" s="40" t="s">
        <v>83</v>
      </c>
      <c r="I37" s="51">
        <f>SUMIF(Очередь10_11__чермет8[№ причала],H37,Очередь10_11__чермет8[Занятость])/$H$35</f>
        <v>0.81415770609272575</v>
      </c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</row>
    <row r="38" spans="1:120" x14ac:dyDescent="0.25">
      <c r="B38" s="40" t="s">
        <v>109</v>
      </c>
      <c r="C38" s="40">
        <f>SUMIF(Очередь10_11__чермет8[Груз],B38,Очередь10_11__чермет8[Бюджет])</f>
        <v>171000</v>
      </c>
      <c r="H38" s="40" t="s">
        <v>88</v>
      </c>
      <c r="I38" s="51">
        <f>SUMIF(Очередь10_11__чермет8[№ причала],H38,Очередь10_11__чермет8[Занятость])/$H$35</f>
        <v>0.25448028673816869</v>
      </c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</row>
    <row r="39" spans="1:120" x14ac:dyDescent="0.25">
      <c r="B39" s="40" t="s">
        <v>257</v>
      </c>
      <c r="C39" s="40">
        <f>SUMIF(Очередь10_11__чермет8[Груз],B39,Очередь10_11__чермет8[Бюджет])</f>
        <v>0</v>
      </c>
      <c r="H39" s="40" t="s">
        <v>102</v>
      </c>
      <c r="I39" s="51">
        <f>SUMIF(Очередь10_11__чермет8[№ причала],H39,Очередь10_11__чермет8[Занятость])/$H$35</f>
        <v>0.38597670250859545</v>
      </c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</row>
    <row r="40" spans="1:120" x14ac:dyDescent="0.25">
      <c r="B40" s="40" t="s">
        <v>248</v>
      </c>
      <c r="C40" s="40">
        <f>SUMIF(Очередь10_11__чермет8[Груз],B40,Очередь10_11__чермет8[Бюджет])</f>
        <v>2600</v>
      </c>
      <c r="H40" s="40" t="s">
        <v>85</v>
      </c>
      <c r="I40" s="51">
        <f>SUMIF(Очередь10_11__чермет8[№ причала],H40,Очередь10_11__чермет8[Занятость])/$H$35</f>
        <v>0.72614247311796665</v>
      </c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</row>
    <row r="41" spans="1:120" x14ac:dyDescent="0.25">
      <c r="B41" s="40" t="s">
        <v>107</v>
      </c>
      <c r="C41" s="40">
        <f>SUMIF(Очередь10_11__чермет8[Груз],B41,Очередь10_11__чермет8[Бюджет])</f>
        <v>17400</v>
      </c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</row>
    <row r="42" spans="1:120" x14ac:dyDescent="0.25"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</row>
    <row r="43" spans="1:120" x14ac:dyDescent="0.25">
      <c r="C43" s="40">
        <f>SUM(C36:C41)</f>
        <v>565500</v>
      </c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</row>
    <row r="44" spans="1:120" x14ac:dyDescent="0.25"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</row>
    <row r="49" spans="1:106" x14ac:dyDescent="0.25">
      <c r="CM49" s="27"/>
      <c r="CN49" s="27"/>
    </row>
    <row r="50" spans="1:106" x14ac:dyDescent="0.25">
      <c r="CM50" s="27"/>
      <c r="CN50" s="27"/>
    </row>
    <row r="51" spans="1:106" x14ac:dyDescent="0.25">
      <c r="CM51" s="27"/>
      <c r="CN51" s="27"/>
    </row>
    <row r="52" spans="1:106" x14ac:dyDescent="0.25">
      <c r="CM52" s="27"/>
      <c r="CN52" s="27"/>
    </row>
    <row r="53" spans="1:106" x14ac:dyDescent="0.25">
      <c r="B53" s="52"/>
      <c r="CM53" s="27"/>
      <c r="CN53" s="27"/>
    </row>
    <row r="54" spans="1:106" x14ac:dyDescent="0.25">
      <c r="CM54" s="27"/>
      <c r="CN54" s="27"/>
    </row>
    <row r="55" spans="1:106" x14ac:dyDescent="0.25">
      <c r="CM55" s="27"/>
      <c r="CN55" s="27"/>
    </row>
    <row r="56" spans="1:106" x14ac:dyDescent="0.25">
      <c r="CM56" s="27"/>
      <c r="CN56" s="27"/>
    </row>
    <row r="57" spans="1:106" x14ac:dyDescent="0.25">
      <c r="CM57" s="27"/>
      <c r="CN57" s="27"/>
    </row>
    <row r="58" spans="1:106" x14ac:dyDescent="0.25">
      <c r="A58" s="27"/>
      <c r="B58" s="27"/>
      <c r="C58" s="31"/>
      <c r="D58" s="31"/>
      <c r="E58" s="27"/>
      <c r="F58" s="32"/>
      <c r="G58" s="32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</row>
    <row r="59" spans="1:106" x14ac:dyDescent="0.25">
      <c r="A59" s="27"/>
      <c r="B59" s="27"/>
      <c r="C59" s="31"/>
      <c r="D59" s="31"/>
      <c r="E59" s="27"/>
      <c r="F59" s="32"/>
      <c r="G59" s="32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</row>
    <row r="60" spans="1:106" x14ac:dyDescent="0.25">
      <c r="A60" s="27"/>
      <c r="B60" s="27"/>
      <c r="C60" s="31"/>
      <c r="D60" s="31"/>
      <c r="E60" s="27"/>
      <c r="F60" s="32"/>
      <c r="G60" s="32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</row>
    <row r="61" spans="1:106" x14ac:dyDescent="0.25">
      <c r="A61" s="27"/>
      <c r="B61" s="27"/>
      <c r="C61" s="31"/>
      <c r="D61" s="31"/>
      <c r="E61" s="27"/>
      <c r="F61" s="32"/>
      <c r="G61" s="32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</row>
    <row r="62" spans="1:106" x14ac:dyDescent="0.25">
      <c r="A62" s="27"/>
      <c r="B62" s="27"/>
      <c r="C62" s="31"/>
      <c r="D62" s="31"/>
      <c r="E62" s="27"/>
      <c r="F62" s="32"/>
      <c r="G62" s="32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</row>
    <row r="63" spans="1:106" x14ac:dyDescent="0.25">
      <c r="A63" s="27"/>
      <c r="B63" s="27"/>
      <c r="C63" s="31"/>
      <c r="D63" s="31"/>
      <c r="E63" s="27"/>
      <c r="F63" s="32"/>
      <c r="G63" s="32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</row>
    <row r="64" spans="1:106" x14ac:dyDescent="0.25">
      <c r="A64" s="27"/>
      <c r="B64" s="27"/>
      <c r="C64" s="31"/>
      <c r="D64" s="31"/>
      <c r="E64" s="27"/>
      <c r="F64" s="32"/>
      <c r="G64" s="32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</row>
    <row r="65" spans="1:128" x14ac:dyDescent="0.25">
      <c r="A65" s="27"/>
      <c r="B65" s="27"/>
      <c r="C65" s="31"/>
      <c r="D65" s="31"/>
      <c r="E65" s="27"/>
      <c r="F65" s="32"/>
      <c r="G65" s="32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</row>
    <row r="66" spans="1:128" x14ac:dyDescent="0.25">
      <c r="A66" s="27"/>
      <c r="B66" s="27"/>
      <c r="C66" s="31"/>
      <c r="D66" s="31"/>
      <c r="E66" s="27"/>
      <c r="F66" s="32"/>
      <c r="G66" s="32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</row>
    <row r="67" spans="1:128" x14ac:dyDescent="0.25">
      <c r="CG67" s="27"/>
      <c r="CH67" s="27"/>
      <c r="CI67" s="27"/>
      <c r="CJ67" s="27"/>
      <c r="CK67" s="27"/>
      <c r="CL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Q67" s="27"/>
      <c r="DR67" s="27"/>
      <c r="DS67" s="27"/>
      <c r="DT67" s="27"/>
      <c r="DU67" s="27"/>
      <c r="DV67" s="27"/>
      <c r="DW67" s="27"/>
      <c r="DX67" s="27"/>
    </row>
    <row r="68" spans="1:128" x14ac:dyDescent="0.25"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</row>
    <row r="69" spans="1:128" x14ac:dyDescent="0.25"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</row>
    <row r="70" spans="1:128" x14ac:dyDescent="0.25"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</row>
    <row r="71" spans="1:128" x14ac:dyDescent="0.25"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</row>
    <row r="72" spans="1:128" x14ac:dyDescent="0.25"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</row>
    <row r="73" spans="1:128" x14ac:dyDescent="0.25"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</row>
    <row r="74" spans="1:128" x14ac:dyDescent="0.25"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</row>
    <row r="75" spans="1:128" x14ac:dyDescent="0.25"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</row>
    <row r="76" spans="1:128" x14ac:dyDescent="0.25"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</row>
    <row r="79" spans="1:128" x14ac:dyDescent="0.25">
      <c r="F79" s="32"/>
    </row>
    <row r="80" spans="1:128" x14ac:dyDescent="0.25">
      <c r="F80" s="32"/>
    </row>
    <row r="81" spans="6:6" x14ac:dyDescent="0.25">
      <c r="F81" s="41"/>
    </row>
  </sheetData>
  <conditionalFormatting sqref="K2:CE33">
    <cfRule type="cellIs" dxfId="454" priority="1" operator="notEqual">
      <formula>0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D30" sqref="AD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="80" zoomScaleNormal="80" workbookViewId="0">
      <selection activeCell="G14" sqref="G14"/>
    </sheetView>
  </sheetViews>
  <sheetFormatPr defaultRowHeight="15" x14ac:dyDescent="0.25"/>
  <cols>
    <col min="1" max="1" width="9.140625" style="53"/>
    <col min="2" max="2" width="29.7109375" style="53" customWidth="1"/>
    <col min="3" max="3" width="14" style="53" customWidth="1"/>
    <col min="4" max="4" width="14.140625" style="53" customWidth="1"/>
    <col min="5" max="5" width="14.7109375" style="53" customWidth="1"/>
    <col min="6" max="6" width="16" style="53" customWidth="1"/>
    <col min="7" max="7" width="20" style="53" customWidth="1"/>
    <col min="8" max="8" width="23.140625" style="53" customWidth="1"/>
    <col min="9" max="11" width="19.140625" style="53" customWidth="1"/>
    <col min="12" max="12" width="25.7109375" style="53" customWidth="1"/>
    <col min="13" max="13" width="20.5703125" style="53" customWidth="1"/>
    <col min="14" max="14" width="23.5703125" style="53" customWidth="1"/>
    <col min="15" max="15" width="16.42578125" style="53" customWidth="1"/>
    <col min="16" max="16" width="15" style="53" customWidth="1"/>
    <col min="17" max="17" width="23.5703125" style="53" customWidth="1"/>
    <col min="18" max="18" width="0" style="53" hidden="1" customWidth="1"/>
    <col min="19" max="16384" width="9.140625" style="53"/>
  </cols>
  <sheetData>
    <row r="1" spans="1:18" ht="18.75" x14ac:dyDescent="0.3">
      <c r="A1" s="76" t="s">
        <v>258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18.75" x14ac:dyDescent="0.3">
      <c r="A2" s="76" t="s">
        <v>259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ht="15.75" x14ac:dyDescent="0.25">
      <c r="A3" s="54"/>
      <c r="B3" s="54"/>
      <c r="C3" s="54"/>
      <c r="D3" s="55"/>
      <c r="E3" s="55"/>
      <c r="F3" s="55"/>
      <c r="G3" s="54"/>
      <c r="H3" s="54"/>
      <c r="I3" s="54"/>
      <c r="J3" s="54"/>
      <c r="K3" s="54"/>
      <c r="L3" s="54"/>
      <c r="M3" s="54"/>
      <c r="N3" s="54"/>
      <c r="O3" s="56"/>
      <c r="P3" s="55"/>
      <c r="Q3" s="54"/>
      <c r="R3" s="54"/>
    </row>
    <row r="4" spans="1:18" ht="92.25" customHeight="1" x14ac:dyDescent="0.25">
      <c r="A4" s="57" t="s">
        <v>260</v>
      </c>
      <c r="B4" s="57" t="s">
        <v>261</v>
      </c>
      <c r="C4" s="57" t="s">
        <v>262</v>
      </c>
      <c r="D4" s="57" t="s">
        <v>263</v>
      </c>
      <c r="E4" s="57" t="s">
        <v>264</v>
      </c>
      <c r="F4" s="57" t="s">
        <v>265</v>
      </c>
      <c r="G4" s="57" t="s">
        <v>266</v>
      </c>
      <c r="H4" s="58" t="s">
        <v>267</v>
      </c>
      <c r="I4" s="57" t="s">
        <v>268</v>
      </c>
      <c r="J4" s="57" t="s">
        <v>269</v>
      </c>
      <c r="K4" s="57" t="s">
        <v>270</v>
      </c>
      <c r="L4" s="57" t="s">
        <v>271</v>
      </c>
      <c r="M4" s="57" t="s">
        <v>272</v>
      </c>
      <c r="N4" s="57" t="s">
        <v>273</v>
      </c>
      <c r="O4" s="57" t="s">
        <v>274</v>
      </c>
      <c r="P4" s="57" t="s">
        <v>275</v>
      </c>
      <c r="Q4" s="57" t="s">
        <v>276</v>
      </c>
      <c r="R4" s="57" t="s">
        <v>277</v>
      </c>
    </row>
    <row r="5" spans="1:18" ht="29.25" customHeight="1" x14ac:dyDescent="0.25">
      <c r="A5" s="77" t="s">
        <v>278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9"/>
    </row>
    <row r="6" spans="1:18" ht="42" customHeight="1" x14ac:dyDescent="0.25">
      <c r="A6" s="59">
        <v>1</v>
      </c>
      <c r="B6" s="60" t="s">
        <v>279</v>
      </c>
      <c r="C6" s="59" t="s">
        <v>280</v>
      </c>
      <c r="D6" s="61">
        <v>30000</v>
      </c>
      <c r="E6" s="62">
        <v>12.5</v>
      </c>
      <c r="F6" s="63" t="s">
        <v>281</v>
      </c>
      <c r="G6" s="64" t="s">
        <v>282</v>
      </c>
      <c r="H6" s="65" t="s">
        <v>283</v>
      </c>
      <c r="I6" s="63"/>
      <c r="J6" s="64"/>
      <c r="K6" s="64"/>
      <c r="L6" s="60"/>
      <c r="M6" s="60"/>
      <c r="N6" s="60"/>
      <c r="O6" s="66">
        <f>D6/12000</f>
        <v>2.5</v>
      </c>
      <c r="P6" s="62"/>
      <c r="Q6" s="67" t="s">
        <v>284</v>
      </c>
      <c r="R6" s="59"/>
    </row>
    <row r="7" spans="1:18" ht="42" customHeight="1" x14ac:dyDescent="0.25">
      <c r="A7" s="59">
        <v>2</v>
      </c>
      <c r="B7" s="60" t="s">
        <v>285</v>
      </c>
      <c r="C7" s="59" t="s">
        <v>280</v>
      </c>
      <c r="D7" s="61">
        <v>40000</v>
      </c>
      <c r="E7" s="62">
        <v>12.5</v>
      </c>
      <c r="F7" s="63" t="s">
        <v>286</v>
      </c>
      <c r="G7" s="64" t="s">
        <v>287</v>
      </c>
      <c r="H7" s="68" t="s">
        <v>288</v>
      </c>
      <c r="I7" s="69"/>
      <c r="J7" s="64"/>
      <c r="K7" s="64"/>
      <c r="L7" s="60"/>
      <c r="M7" s="60"/>
      <c r="N7" s="60"/>
      <c r="O7" s="66">
        <f>D7/12000</f>
        <v>3.3333333333333335</v>
      </c>
      <c r="P7" s="62"/>
      <c r="Q7" s="67" t="s">
        <v>284</v>
      </c>
      <c r="R7" s="59"/>
    </row>
    <row r="8" spans="1:18" ht="42" customHeight="1" x14ac:dyDescent="0.25">
      <c r="A8" s="59">
        <v>3</v>
      </c>
      <c r="B8" s="60"/>
      <c r="C8" s="59"/>
      <c r="D8" s="61"/>
      <c r="E8" s="62"/>
      <c r="F8" s="63"/>
      <c r="G8" s="59"/>
      <c r="H8" s="65"/>
      <c r="I8" s="63"/>
      <c r="J8" s="64"/>
      <c r="K8" s="64"/>
      <c r="L8" s="60"/>
      <c r="M8" s="60"/>
      <c r="N8" s="60"/>
      <c r="O8" s="70"/>
      <c r="P8" s="62"/>
      <c r="Q8" s="67"/>
      <c r="R8" s="59"/>
    </row>
    <row r="9" spans="1:18" ht="42" customHeight="1" x14ac:dyDescent="0.25">
      <c r="A9" s="67"/>
      <c r="B9" s="57" t="s">
        <v>289</v>
      </c>
      <c r="C9" s="71"/>
      <c r="D9" s="72">
        <f>SUM(D6:D8)</f>
        <v>70000</v>
      </c>
      <c r="E9" s="62"/>
      <c r="F9" s="62"/>
      <c r="G9" s="59"/>
      <c r="H9" s="59"/>
      <c r="I9" s="63"/>
      <c r="J9" s="59"/>
      <c r="K9" s="73"/>
      <c r="L9" s="60"/>
      <c r="M9" s="60"/>
      <c r="N9" s="60"/>
      <c r="O9" s="66"/>
      <c r="P9" s="62"/>
      <c r="Q9" s="74"/>
      <c r="R9" s="74"/>
    </row>
    <row r="10" spans="1:18" ht="42" customHeight="1" x14ac:dyDescent="0.25"/>
    <row r="11" spans="1:18" ht="42" customHeight="1" x14ac:dyDescent="0.25"/>
    <row r="12" spans="1:18" ht="42" customHeight="1" x14ac:dyDescent="0.25"/>
    <row r="13" spans="1:18" ht="42" customHeight="1" x14ac:dyDescent="0.25"/>
    <row r="14" spans="1:18" ht="42" customHeight="1" x14ac:dyDescent="0.25"/>
    <row r="15" spans="1:18" ht="42" customHeight="1" x14ac:dyDescent="0.25"/>
    <row r="16" spans="1:18" ht="42" customHeight="1" x14ac:dyDescent="0.25"/>
    <row r="17" ht="42" customHeight="1" x14ac:dyDescent="0.25"/>
    <row r="18" ht="42" customHeight="1" x14ac:dyDescent="0.25"/>
    <row r="19" ht="42" customHeight="1" x14ac:dyDescent="0.25"/>
    <row r="20" ht="42" customHeight="1" x14ac:dyDescent="0.25"/>
    <row r="21" ht="42" customHeight="1" x14ac:dyDescent="0.25"/>
    <row r="22" ht="42" customHeight="1" x14ac:dyDescent="0.25"/>
    <row r="23" ht="42" customHeight="1" x14ac:dyDescent="0.25"/>
    <row r="24" ht="42" customHeight="1" x14ac:dyDescent="0.25"/>
    <row r="25" ht="42" customHeight="1" x14ac:dyDescent="0.25"/>
  </sheetData>
  <mergeCells count="3">
    <mergeCell ref="A1:R1"/>
    <mergeCell ref="A2:R2"/>
    <mergeCell ref="A5:R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65"/>
  <sheetViews>
    <sheetView workbookViewId="0">
      <selection activeCell="I22" sqref="I22"/>
    </sheetView>
  </sheetViews>
  <sheetFormatPr defaultRowHeight="15" x14ac:dyDescent="0.25"/>
  <cols>
    <col min="1" max="1" width="24.28515625" customWidth="1"/>
    <col min="2" max="2" width="27" customWidth="1"/>
    <col min="3" max="3" width="10" customWidth="1"/>
    <col min="4" max="36" width="6" customWidth="1"/>
    <col min="37" max="50" width="3.7109375" customWidth="1"/>
  </cols>
  <sheetData>
    <row r="1" spans="1:50" ht="53.25" x14ac:dyDescent="0.25">
      <c r="A1" s="27" t="s">
        <v>122</v>
      </c>
      <c r="B1" s="27" t="s">
        <v>124</v>
      </c>
      <c r="C1" s="27" t="s">
        <v>125</v>
      </c>
      <c r="D1" s="34" t="s">
        <v>126</v>
      </c>
      <c r="E1" s="34" t="s">
        <v>127</v>
      </c>
      <c r="F1" s="34" t="s">
        <v>136</v>
      </c>
      <c r="G1" s="34" t="s">
        <v>137</v>
      </c>
      <c r="H1" s="34" t="s">
        <v>138</v>
      </c>
      <c r="I1" s="34" t="s">
        <v>139</v>
      </c>
      <c r="J1" s="34" t="s">
        <v>140</v>
      </c>
      <c r="K1" s="34" t="s">
        <v>141</v>
      </c>
      <c r="L1" s="34" t="s">
        <v>142</v>
      </c>
      <c r="M1" s="34" t="s">
        <v>143</v>
      </c>
      <c r="N1" s="34" t="s">
        <v>144</v>
      </c>
      <c r="O1" s="34" t="s">
        <v>145</v>
      </c>
      <c r="P1" s="34" t="s">
        <v>146</v>
      </c>
      <c r="Q1" s="34" t="s">
        <v>147</v>
      </c>
      <c r="R1" s="34" t="s">
        <v>148</v>
      </c>
      <c r="S1" s="34" t="s">
        <v>149</v>
      </c>
      <c r="T1" s="34" t="s">
        <v>150</v>
      </c>
      <c r="U1" s="34" t="s">
        <v>151</v>
      </c>
      <c r="V1" s="34" t="s">
        <v>152</v>
      </c>
      <c r="W1" s="34" t="s">
        <v>153</v>
      </c>
      <c r="X1" s="34" t="s">
        <v>154</v>
      </c>
      <c r="Y1" s="34" t="s">
        <v>155</v>
      </c>
      <c r="Z1" s="34" t="s">
        <v>156</v>
      </c>
      <c r="AA1" s="34" t="s">
        <v>157</v>
      </c>
      <c r="AB1" s="34" t="s">
        <v>158</v>
      </c>
      <c r="AC1" s="34" t="s">
        <v>159</v>
      </c>
      <c r="AD1" s="34" t="s">
        <v>160</v>
      </c>
      <c r="AE1" s="34" t="s">
        <v>161</v>
      </c>
      <c r="AF1" s="34" t="s">
        <v>162</v>
      </c>
      <c r="AG1" s="34" t="s">
        <v>163</v>
      </c>
      <c r="AH1" s="34" t="s">
        <v>164</v>
      </c>
      <c r="AI1" s="34" t="s">
        <v>165</v>
      </c>
      <c r="AJ1" s="34" t="s">
        <v>166</v>
      </c>
      <c r="AK1" s="34"/>
      <c r="AL1" s="34"/>
      <c r="AM1" s="34"/>
      <c r="AN1" s="34"/>
      <c r="AO1" s="34"/>
      <c r="AP1" s="29"/>
      <c r="AQ1" s="42"/>
      <c r="AR1" s="42"/>
      <c r="AS1" s="42"/>
      <c r="AT1" s="42"/>
      <c r="AU1" s="29"/>
      <c r="AV1" s="29"/>
      <c r="AW1" s="29"/>
      <c r="AX1" s="29"/>
    </row>
    <row r="2" spans="1:50" x14ac:dyDescent="0.25">
      <c r="A2" s="27" t="s">
        <v>128</v>
      </c>
      <c r="B2" s="27" t="s">
        <v>129</v>
      </c>
      <c r="C2" s="27">
        <v>13</v>
      </c>
      <c r="D2" s="43"/>
      <c r="E2" s="43"/>
      <c r="F2" s="43"/>
      <c r="G2" s="43">
        <v>1</v>
      </c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4"/>
      <c r="AL2" s="44"/>
      <c r="AM2" s="43"/>
      <c r="AN2" s="43"/>
      <c r="AO2" s="44"/>
      <c r="AP2" s="43"/>
      <c r="AQ2" s="43"/>
      <c r="AR2" s="43"/>
      <c r="AS2" s="44"/>
      <c r="AT2" s="43"/>
      <c r="AU2" s="43"/>
      <c r="AV2" s="43"/>
      <c r="AW2" s="43"/>
      <c r="AX2" s="43"/>
    </row>
    <row r="3" spans="1:50" x14ac:dyDescent="0.25">
      <c r="A3" s="27" t="s">
        <v>128</v>
      </c>
      <c r="B3" s="27" t="s">
        <v>129</v>
      </c>
      <c r="C3" s="27">
        <v>13</v>
      </c>
      <c r="D3" s="43"/>
      <c r="E3" s="43"/>
      <c r="F3" s="43"/>
      <c r="G3" s="43"/>
      <c r="H3" s="43"/>
      <c r="I3" s="43"/>
      <c r="J3" s="43"/>
      <c r="K3" s="43"/>
      <c r="L3" s="43"/>
      <c r="M3" s="43">
        <v>1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4"/>
      <c r="AL3" s="44"/>
      <c r="AM3" s="43"/>
      <c r="AN3" s="43"/>
      <c r="AO3" s="44"/>
      <c r="AP3" s="43"/>
      <c r="AQ3" s="43"/>
      <c r="AR3" s="43"/>
      <c r="AS3" s="44"/>
      <c r="AT3" s="43"/>
      <c r="AU3" s="43"/>
      <c r="AV3" s="43"/>
      <c r="AW3" s="43"/>
      <c r="AX3" s="43"/>
    </row>
    <row r="4" spans="1:50" x14ac:dyDescent="0.25">
      <c r="A4" s="27" t="s">
        <v>128</v>
      </c>
      <c r="B4" s="27" t="s">
        <v>129</v>
      </c>
      <c r="C4" s="27">
        <v>13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>
        <v>1</v>
      </c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4"/>
      <c r="AL4" s="44"/>
      <c r="AM4" s="43"/>
      <c r="AN4" s="43"/>
      <c r="AO4" s="44"/>
      <c r="AP4" s="43"/>
      <c r="AQ4" s="43"/>
      <c r="AR4" s="43"/>
      <c r="AS4" s="44"/>
      <c r="AT4" s="43"/>
      <c r="AU4" s="43"/>
      <c r="AV4" s="43"/>
      <c r="AW4" s="43"/>
      <c r="AX4" s="43"/>
    </row>
    <row r="5" spans="1:50" x14ac:dyDescent="0.25">
      <c r="A5" s="27" t="s">
        <v>128</v>
      </c>
      <c r="B5" s="27" t="s">
        <v>129</v>
      </c>
      <c r="C5" s="27">
        <v>13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>
        <v>1</v>
      </c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4"/>
      <c r="AL5" s="44"/>
      <c r="AM5" s="43"/>
      <c r="AN5" s="43"/>
      <c r="AO5" s="44"/>
      <c r="AP5" s="43"/>
      <c r="AQ5" s="43"/>
      <c r="AR5" s="43"/>
      <c r="AS5" s="44"/>
      <c r="AT5" s="43"/>
      <c r="AU5" s="43"/>
      <c r="AV5" s="43"/>
      <c r="AW5" s="43"/>
      <c r="AX5" s="43"/>
    </row>
    <row r="6" spans="1:50" x14ac:dyDescent="0.25">
      <c r="A6" s="27" t="s">
        <v>128</v>
      </c>
      <c r="B6" s="27" t="s">
        <v>129</v>
      </c>
      <c r="C6" s="27">
        <v>13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>
        <v>1</v>
      </c>
      <c r="AF6" s="43"/>
      <c r="AG6" s="43"/>
      <c r="AH6" s="43"/>
      <c r="AI6" s="43"/>
      <c r="AJ6" s="43"/>
      <c r="AK6" s="44"/>
      <c r="AL6" s="44"/>
      <c r="AM6" s="43"/>
      <c r="AN6" s="43"/>
      <c r="AO6" s="44"/>
      <c r="AP6" s="43"/>
      <c r="AQ6" s="43"/>
      <c r="AR6" s="43"/>
      <c r="AS6" s="44"/>
      <c r="AT6" s="43"/>
      <c r="AU6" s="43"/>
      <c r="AV6" s="43"/>
      <c r="AW6" s="43"/>
      <c r="AX6" s="43"/>
    </row>
    <row r="7" spans="1:50" x14ac:dyDescent="0.25">
      <c r="A7" s="27"/>
      <c r="B7" s="27"/>
      <c r="C7" s="27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27"/>
      <c r="AJ7" s="27"/>
      <c r="AK7" s="44"/>
      <c r="AL7" s="44"/>
      <c r="AM7" s="43"/>
      <c r="AN7" s="43"/>
      <c r="AO7" s="44"/>
      <c r="AP7" s="43"/>
      <c r="AQ7" s="43"/>
      <c r="AR7" s="43"/>
      <c r="AS7" s="44"/>
      <c r="AT7" s="43"/>
      <c r="AU7" s="43"/>
      <c r="AV7" s="43"/>
      <c r="AW7" s="43"/>
      <c r="AX7" s="43"/>
    </row>
    <row r="8" spans="1:50" x14ac:dyDescent="0.25">
      <c r="A8" s="27"/>
      <c r="B8" s="27"/>
      <c r="C8" s="27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27"/>
      <c r="AJ8" s="27"/>
      <c r="AK8" s="44"/>
      <c r="AL8" s="44"/>
      <c r="AM8" s="43"/>
      <c r="AN8" s="43"/>
      <c r="AO8" s="44"/>
      <c r="AP8" s="43"/>
      <c r="AQ8" s="43"/>
      <c r="AR8" s="43"/>
      <c r="AS8" s="44"/>
      <c r="AT8" s="43"/>
      <c r="AU8" s="43"/>
      <c r="AV8" s="43"/>
      <c r="AW8" s="43"/>
      <c r="AX8" s="43"/>
    </row>
    <row r="9" spans="1:50" ht="53.25" x14ac:dyDescent="0.25">
      <c r="A9" s="27" t="s">
        <v>122</v>
      </c>
      <c r="B9" s="27" t="s">
        <v>124</v>
      </c>
      <c r="C9" s="27" t="s">
        <v>125</v>
      </c>
      <c r="D9" s="45" t="s">
        <v>126</v>
      </c>
      <c r="E9" s="45" t="s">
        <v>127</v>
      </c>
      <c r="F9" s="45" t="s">
        <v>136</v>
      </c>
      <c r="G9" s="45" t="s">
        <v>137</v>
      </c>
      <c r="H9" s="45" t="s">
        <v>138</v>
      </c>
      <c r="I9" s="45" t="s">
        <v>139</v>
      </c>
      <c r="J9" s="45" t="s">
        <v>140</v>
      </c>
      <c r="K9" s="45" t="s">
        <v>141</v>
      </c>
      <c r="L9" s="45" t="s">
        <v>142</v>
      </c>
      <c r="M9" s="45" t="s">
        <v>143</v>
      </c>
      <c r="N9" s="45" t="s">
        <v>144</v>
      </c>
      <c r="O9" s="45" t="s">
        <v>145</v>
      </c>
      <c r="P9" s="45" t="s">
        <v>146</v>
      </c>
      <c r="Q9" s="45" t="s">
        <v>147</v>
      </c>
      <c r="R9" s="45" t="s">
        <v>148</v>
      </c>
      <c r="S9" s="45" t="s">
        <v>149</v>
      </c>
      <c r="T9" s="45" t="s">
        <v>150</v>
      </c>
      <c r="U9" s="45" t="s">
        <v>151</v>
      </c>
      <c r="V9" s="45" t="s">
        <v>152</v>
      </c>
      <c r="W9" s="45" t="s">
        <v>153</v>
      </c>
      <c r="X9" s="45" t="s">
        <v>154</v>
      </c>
      <c r="Y9" s="45" t="s">
        <v>155</v>
      </c>
      <c r="Z9" s="45" t="s">
        <v>156</v>
      </c>
      <c r="AA9" s="45" t="s">
        <v>157</v>
      </c>
      <c r="AB9" s="45" t="s">
        <v>158</v>
      </c>
      <c r="AC9" s="45" t="s">
        <v>159</v>
      </c>
      <c r="AD9" s="45" t="s">
        <v>160</v>
      </c>
      <c r="AE9" s="45" t="s">
        <v>161</v>
      </c>
      <c r="AF9" s="45" t="s">
        <v>162</v>
      </c>
      <c r="AG9" s="45" t="s">
        <v>163</v>
      </c>
      <c r="AH9" s="45" t="s">
        <v>164</v>
      </c>
      <c r="AI9" s="45" t="s">
        <v>165</v>
      </c>
      <c r="AJ9" s="45" t="s">
        <v>166</v>
      </c>
      <c r="AK9" s="44"/>
      <c r="AL9" s="44"/>
      <c r="AM9" s="43"/>
      <c r="AN9" s="43"/>
      <c r="AO9" s="44"/>
      <c r="AP9" s="43"/>
      <c r="AQ9" s="43"/>
      <c r="AR9" s="43"/>
      <c r="AS9" s="44"/>
      <c r="AT9" s="43"/>
      <c r="AU9" s="43"/>
      <c r="AV9" s="43"/>
      <c r="AW9" s="43"/>
      <c r="AX9" s="43"/>
    </row>
    <row r="10" spans="1:50" x14ac:dyDescent="0.25">
      <c r="A10" s="27" t="s">
        <v>130</v>
      </c>
      <c r="B10" s="27" t="s">
        <v>131</v>
      </c>
      <c r="C10" s="27">
        <v>15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>
        <v>1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4"/>
      <c r="AK10" s="44"/>
      <c r="AL10" s="44"/>
      <c r="AM10" s="43"/>
      <c r="AN10" s="43"/>
      <c r="AO10" s="44"/>
      <c r="AP10" s="43"/>
      <c r="AQ10" s="43"/>
      <c r="AR10" s="43"/>
      <c r="AS10" s="44"/>
      <c r="AT10" s="43"/>
      <c r="AU10" s="43"/>
      <c r="AV10" s="43"/>
      <c r="AW10" s="43"/>
      <c r="AX10" s="43"/>
    </row>
    <row r="11" spans="1:50" x14ac:dyDescent="0.25">
      <c r="A11" s="27" t="s">
        <v>130</v>
      </c>
      <c r="B11" s="27" t="s">
        <v>131</v>
      </c>
      <c r="C11" s="27">
        <v>15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>
        <v>1</v>
      </c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4"/>
      <c r="AK11" s="44"/>
      <c r="AL11" s="44"/>
      <c r="AM11" s="43"/>
      <c r="AN11" s="43"/>
      <c r="AO11" s="44"/>
      <c r="AP11" s="43"/>
      <c r="AQ11" s="43"/>
      <c r="AR11" s="43"/>
      <c r="AS11" s="44"/>
      <c r="AT11" s="43"/>
      <c r="AU11" s="43"/>
      <c r="AV11" s="43"/>
      <c r="AW11" s="43"/>
      <c r="AX11" s="43"/>
    </row>
    <row r="12" spans="1:50" x14ac:dyDescent="0.25">
      <c r="A12" s="27" t="s">
        <v>130</v>
      </c>
      <c r="B12" s="27" t="s">
        <v>131</v>
      </c>
      <c r="C12" s="27">
        <v>15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>
        <v>1</v>
      </c>
      <c r="AH12" s="43"/>
      <c r="AI12" s="46"/>
      <c r="AJ12" s="47"/>
      <c r="AK12" s="44"/>
      <c r="AL12" s="44"/>
      <c r="AM12" s="43"/>
      <c r="AN12" s="43"/>
      <c r="AO12" s="44"/>
      <c r="AP12" s="43"/>
      <c r="AQ12" s="43"/>
      <c r="AR12" s="43"/>
      <c r="AS12" s="44"/>
      <c r="AT12" s="43"/>
      <c r="AU12" s="43"/>
      <c r="AV12" s="43"/>
      <c r="AW12" s="43"/>
      <c r="AX12" s="43"/>
    </row>
    <row r="13" spans="1:50" x14ac:dyDescent="0.25">
      <c r="A13" s="27"/>
      <c r="B13" s="27"/>
      <c r="C13" s="27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4"/>
      <c r="AL13" s="44"/>
      <c r="AM13" s="43"/>
      <c r="AN13" s="43"/>
      <c r="AO13" s="44"/>
      <c r="AP13" s="43"/>
      <c r="AQ13" s="43"/>
      <c r="AR13" s="43"/>
      <c r="AS13" s="44"/>
      <c r="AT13" s="43"/>
      <c r="AU13" s="43"/>
      <c r="AV13" s="43"/>
      <c r="AW13" s="43"/>
      <c r="AX13" s="43"/>
    </row>
    <row r="14" spans="1:50" x14ac:dyDescent="0.25">
      <c r="A14" s="27"/>
      <c r="B14" s="27"/>
      <c r="C14" s="27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4"/>
      <c r="AL14" s="44"/>
      <c r="AM14" s="43"/>
      <c r="AN14" s="43"/>
      <c r="AO14" s="44"/>
      <c r="AP14" s="43"/>
      <c r="AQ14" s="43"/>
      <c r="AR14" s="43"/>
      <c r="AS14" s="44"/>
      <c r="AT14" s="43"/>
      <c r="AU14" s="43"/>
      <c r="AV14" s="43"/>
      <c r="AW14" s="43"/>
      <c r="AX14" s="43"/>
    </row>
    <row r="15" spans="1:50" ht="53.25" x14ac:dyDescent="0.25">
      <c r="A15" s="27" t="s">
        <v>122</v>
      </c>
      <c r="B15" s="27" t="s">
        <v>124</v>
      </c>
      <c r="C15" s="27" t="s">
        <v>125</v>
      </c>
      <c r="D15" s="45" t="s">
        <v>126</v>
      </c>
      <c r="E15" s="45" t="s">
        <v>127</v>
      </c>
      <c r="F15" s="45" t="s">
        <v>136</v>
      </c>
      <c r="G15" s="45" t="s">
        <v>137</v>
      </c>
      <c r="H15" s="45" t="s">
        <v>138</v>
      </c>
      <c r="I15" s="45" t="s">
        <v>139</v>
      </c>
      <c r="J15" s="45" t="s">
        <v>140</v>
      </c>
      <c r="K15" s="45" t="s">
        <v>141</v>
      </c>
      <c r="L15" s="45" t="s">
        <v>142</v>
      </c>
      <c r="M15" s="45" t="s">
        <v>143</v>
      </c>
      <c r="N15" s="45" t="s">
        <v>144</v>
      </c>
      <c r="O15" s="45" t="s">
        <v>145</v>
      </c>
      <c r="P15" s="45" t="s">
        <v>146</v>
      </c>
      <c r="Q15" s="45" t="s">
        <v>147</v>
      </c>
      <c r="R15" s="45" t="s">
        <v>148</v>
      </c>
      <c r="S15" s="45" t="s">
        <v>149</v>
      </c>
      <c r="T15" s="45" t="s">
        <v>150</v>
      </c>
      <c r="U15" s="45" t="s">
        <v>151</v>
      </c>
      <c r="V15" s="45" t="s">
        <v>152</v>
      </c>
      <c r="W15" s="45" t="s">
        <v>153</v>
      </c>
      <c r="X15" s="45" t="s">
        <v>154</v>
      </c>
      <c r="Y15" s="45" t="s">
        <v>155</v>
      </c>
      <c r="Z15" s="45" t="s">
        <v>156</v>
      </c>
      <c r="AA15" s="45" t="s">
        <v>157</v>
      </c>
      <c r="AB15" s="45" t="s">
        <v>158</v>
      </c>
      <c r="AC15" s="45" t="s">
        <v>159</v>
      </c>
      <c r="AD15" s="45" t="s">
        <v>160</v>
      </c>
      <c r="AE15" s="45" t="s">
        <v>161</v>
      </c>
      <c r="AF15" s="45" t="s">
        <v>162</v>
      </c>
      <c r="AG15" s="45" t="s">
        <v>163</v>
      </c>
      <c r="AH15" s="45" t="s">
        <v>164</v>
      </c>
      <c r="AI15" s="45" t="s">
        <v>165</v>
      </c>
      <c r="AJ15" s="45" t="s">
        <v>166</v>
      </c>
      <c r="AK15" s="44"/>
      <c r="AL15" s="44"/>
      <c r="AM15" s="43"/>
      <c r="AN15" s="43"/>
      <c r="AO15" s="44"/>
      <c r="AP15" s="43"/>
      <c r="AQ15" s="43"/>
      <c r="AR15" s="43"/>
      <c r="AS15" s="44"/>
      <c r="AT15" s="43"/>
      <c r="AU15" s="43"/>
      <c r="AV15" s="43"/>
      <c r="AW15" s="43"/>
      <c r="AX15" s="43"/>
    </row>
    <row r="16" spans="1:50" x14ac:dyDescent="0.25">
      <c r="A16" s="27"/>
      <c r="B16" s="27"/>
      <c r="C16" s="27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4"/>
      <c r="AL16" s="44"/>
      <c r="AM16" s="43"/>
      <c r="AN16" s="43"/>
      <c r="AO16" s="44"/>
      <c r="AP16" s="43"/>
      <c r="AQ16" s="43"/>
      <c r="AR16" s="43"/>
      <c r="AS16" s="44"/>
      <c r="AT16" s="43"/>
      <c r="AU16" s="43"/>
      <c r="AV16" s="43"/>
      <c r="AW16" s="43"/>
      <c r="AX16" s="43"/>
    </row>
    <row r="17" spans="1:50" x14ac:dyDescent="0.25">
      <c r="A17" s="27"/>
      <c r="B17" s="27"/>
      <c r="C17" s="27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4"/>
      <c r="AL17" s="44"/>
      <c r="AM17" s="43"/>
      <c r="AN17" s="43"/>
      <c r="AO17" s="27"/>
      <c r="AP17" s="43"/>
      <c r="AQ17" s="43"/>
      <c r="AR17" s="43"/>
      <c r="AS17" s="44"/>
      <c r="AT17" s="43"/>
      <c r="AU17" s="43"/>
      <c r="AV17" s="43"/>
      <c r="AW17" s="43"/>
      <c r="AX17" s="43"/>
    </row>
    <row r="18" spans="1:50" x14ac:dyDescent="0.25">
      <c r="A18" s="27"/>
      <c r="B18" s="27"/>
      <c r="C18" s="27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4"/>
      <c r="AL18" s="44"/>
      <c r="AM18" s="43"/>
      <c r="AN18" s="43"/>
      <c r="AO18" s="27"/>
      <c r="AP18" s="43"/>
      <c r="AQ18" s="43"/>
      <c r="AR18" s="43"/>
      <c r="AS18" s="44"/>
      <c r="AT18" s="43"/>
      <c r="AU18" s="43"/>
      <c r="AV18" s="43"/>
      <c r="AW18" s="43"/>
      <c r="AX18" s="43"/>
    </row>
    <row r="19" spans="1:50" x14ac:dyDescent="0.25">
      <c r="A19" s="27"/>
      <c r="B19" s="27"/>
      <c r="C19" s="27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4"/>
      <c r="AL19" s="44"/>
      <c r="AM19" s="43"/>
      <c r="AN19" s="43"/>
      <c r="AO19" s="27"/>
      <c r="AP19" s="43"/>
      <c r="AQ19" s="43"/>
      <c r="AR19" s="43"/>
      <c r="AS19" s="44"/>
      <c r="AT19" s="43"/>
      <c r="AU19" s="43"/>
      <c r="AV19" s="43"/>
      <c r="AW19" s="43"/>
      <c r="AX19" s="43"/>
    </row>
    <row r="20" spans="1:50" x14ac:dyDescent="0.25">
      <c r="A20" s="27"/>
      <c r="B20" s="27"/>
      <c r="C20" s="27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4"/>
      <c r="AL20" s="44"/>
      <c r="AM20" s="43"/>
      <c r="AN20" s="43"/>
      <c r="AO20" s="27"/>
      <c r="AP20" s="43"/>
      <c r="AQ20" s="43"/>
      <c r="AR20" s="43"/>
      <c r="AS20" s="44"/>
      <c r="AT20" s="43"/>
      <c r="AU20" s="43"/>
      <c r="AV20" s="43"/>
      <c r="AW20" s="43"/>
      <c r="AX20" s="43"/>
    </row>
    <row r="21" spans="1:50" x14ac:dyDescent="0.25">
      <c r="A21" s="27"/>
      <c r="B21" s="27"/>
      <c r="C21" s="27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4"/>
      <c r="AL21" s="44"/>
      <c r="AM21" s="43"/>
      <c r="AN21" s="43"/>
      <c r="AO21" s="27"/>
      <c r="AP21" s="43"/>
      <c r="AQ21" s="43"/>
      <c r="AR21" s="43"/>
      <c r="AS21" s="44"/>
      <c r="AT21" s="43"/>
      <c r="AU21" s="43"/>
      <c r="AV21" s="43"/>
      <c r="AW21" s="43"/>
      <c r="AX21" s="43"/>
    </row>
    <row r="22" spans="1:50" x14ac:dyDescent="0.25">
      <c r="A22" s="27"/>
      <c r="B22" s="27"/>
      <c r="C22" s="27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4"/>
      <c r="AL22" s="44"/>
      <c r="AM22" s="43"/>
      <c r="AN22" s="43"/>
      <c r="AO22" s="27"/>
      <c r="AP22" s="43"/>
      <c r="AQ22" s="43"/>
      <c r="AR22" s="43"/>
      <c r="AS22" s="44"/>
      <c r="AT22" s="43"/>
      <c r="AU22" s="43"/>
      <c r="AV22" s="43"/>
      <c r="AW22" s="43"/>
      <c r="AX22" s="43"/>
    </row>
    <row r="23" spans="1:50" x14ac:dyDescent="0.25">
      <c r="A23" s="27"/>
      <c r="B23" s="27"/>
      <c r="C23" s="27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4"/>
      <c r="AL23" s="44"/>
      <c r="AM23" s="43"/>
      <c r="AN23" s="43"/>
      <c r="AO23" s="27"/>
      <c r="AP23" s="43"/>
      <c r="AQ23" s="43"/>
      <c r="AR23" s="43"/>
      <c r="AS23" s="44"/>
      <c r="AT23" s="43"/>
      <c r="AU23" s="43"/>
      <c r="AV23" s="43"/>
      <c r="AW23" s="43"/>
      <c r="AX23" s="43"/>
    </row>
    <row r="24" spans="1:50" x14ac:dyDescent="0.25">
      <c r="A24" s="27"/>
      <c r="B24" s="27"/>
      <c r="C24" s="27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4"/>
      <c r="AL24" s="44"/>
      <c r="AM24" s="43"/>
      <c r="AN24" s="43"/>
      <c r="AP24" s="43"/>
      <c r="AQ24" s="43"/>
      <c r="AR24" s="43"/>
      <c r="AS24" s="44"/>
      <c r="AT24" s="43"/>
      <c r="AU24" s="43"/>
      <c r="AV24" s="43"/>
      <c r="AW24" s="43"/>
      <c r="AX24" s="43"/>
    </row>
    <row r="25" spans="1:50" x14ac:dyDescent="0.25">
      <c r="A25" s="27"/>
      <c r="B25" s="27"/>
      <c r="C25" s="27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4"/>
      <c r="AL25" s="44"/>
      <c r="AM25" s="43"/>
      <c r="AN25" s="43"/>
      <c r="AP25" s="43"/>
      <c r="AQ25" s="43"/>
      <c r="AR25" s="43"/>
      <c r="AS25" s="44"/>
      <c r="AT25" s="43"/>
      <c r="AU25" s="43"/>
      <c r="AV25" s="43"/>
      <c r="AW25" s="43"/>
      <c r="AX25" s="43"/>
    </row>
    <row r="26" spans="1:50" x14ac:dyDescent="0.25">
      <c r="A26" s="27"/>
      <c r="B26" s="27"/>
      <c r="C26" s="27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/>
      <c r="AL26" s="44"/>
      <c r="AN26" s="43"/>
      <c r="AP26" s="43"/>
      <c r="AQ26" s="43"/>
      <c r="AR26" s="43"/>
      <c r="AS26" s="44"/>
      <c r="AT26" s="43"/>
      <c r="AU26" s="43"/>
      <c r="AV26" s="43"/>
      <c r="AW26" s="43"/>
      <c r="AX26" s="43"/>
    </row>
    <row r="27" spans="1:50" x14ac:dyDescent="0.25">
      <c r="A27" s="27"/>
      <c r="B27" s="27"/>
      <c r="C27" s="27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4"/>
      <c r="AL27" s="44"/>
      <c r="AN27" s="43"/>
      <c r="AP27" s="43"/>
      <c r="AQ27" s="43"/>
      <c r="AR27" s="43"/>
      <c r="AS27" s="44"/>
      <c r="AT27" s="43"/>
      <c r="AU27" s="43"/>
      <c r="AV27" s="43"/>
      <c r="AW27" s="43"/>
      <c r="AX27" s="43"/>
    </row>
    <row r="28" spans="1:50" x14ac:dyDescent="0.25">
      <c r="A28" s="27"/>
      <c r="B28" s="27"/>
      <c r="C28" s="27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4"/>
      <c r="AL28" s="44"/>
      <c r="AN28" s="43"/>
      <c r="AP28" s="43"/>
      <c r="AQ28" s="43"/>
      <c r="AR28" s="43"/>
      <c r="AS28" s="44"/>
      <c r="AT28" s="43"/>
      <c r="AU28" s="43"/>
      <c r="AV28" s="43"/>
      <c r="AW28" s="43"/>
      <c r="AX28" s="43"/>
    </row>
    <row r="29" spans="1:50" x14ac:dyDescent="0.25">
      <c r="AK29" s="44"/>
      <c r="AL29" s="44"/>
      <c r="AN29" s="43"/>
      <c r="AP29" s="43"/>
      <c r="AQ29" s="43"/>
      <c r="AR29" s="43"/>
      <c r="AS29" s="44"/>
      <c r="AT29" s="43"/>
      <c r="AU29" s="43"/>
      <c r="AV29" s="43"/>
      <c r="AW29" s="43"/>
      <c r="AX29" s="43"/>
    </row>
    <row r="30" spans="1:50" x14ac:dyDescent="0.25">
      <c r="AJ30" s="34"/>
      <c r="AK30" s="44"/>
      <c r="AL30" s="44"/>
      <c r="AN30" s="43"/>
      <c r="AP30" s="43"/>
      <c r="AQ30" s="43"/>
      <c r="AR30" s="43"/>
      <c r="AS30" s="44"/>
      <c r="AT30" s="43"/>
      <c r="AU30" s="43"/>
      <c r="AV30" s="43"/>
      <c r="AW30" s="43"/>
      <c r="AX30" s="43"/>
    </row>
    <row r="31" spans="1:50" x14ac:dyDescent="0.25">
      <c r="AJ31" s="44"/>
      <c r="AK31" s="44"/>
      <c r="AL31" s="44"/>
      <c r="AN31" s="43"/>
      <c r="AP31" s="43"/>
      <c r="AQ31" s="43"/>
      <c r="AR31" s="43"/>
      <c r="AS31" s="44"/>
      <c r="AT31" s="43"/>
      <c r="AU31" s="43"/>
      <c r="AV31" s="43"/>
      <c r="AW31" s="43"/>
      <c r="AX31" s="43"/>
    </row>
    <row r="32" spans="1:50" x14ac:dyDescent="0.25">
      <c r="AJ32" s="44"/>
      <c r="AK32" s="44"/>
      <c r="AM32" s="43"/>
      <c r="AN32" s="44"/>
      <c r="AO32" s="43"/>
      <c r="AP32" s="43"/>
      <c r="AQ32" s="43"/>
      <c r="AR32" s="43"/>
      <c r="AS32" s="44"/>
      <c r="AT32" s="43"/>
      <c r="AU32" s="27"/>
      <c r="AV32" s="27"/>
    </row>
    <row r="33" spans="36:48" x14ac:dyDescent="0.25">
      <c r="AJ33" s="44"/>
      <c r="AK33" s="44"/>
      <c r="AM33" s="43"/>
      <c r="AN33" s="44"/>
      <c r="AO33" s="43"/>
      <c r="AP33" s="43"/>
      <c r="AQ33" s="43"/>
      <c r="AR33" s="43"/>
      <c r="AS33" s="44"/>
      <c r="AT33" s="43"/>
      <c r="AU33" s="27"/>
      <c r="AV33" s="27"/>
    </row>
    <row r="34" spans="36:48" x14ac:dyDescent="0.25">
      <c r="AJ34" s="44"/>
      <c r="AK34" s="44"/>
      <c r="AM34" s="43"/>
      <c r="AN34" s="44"/>
      <c r="AO34" s="43"/>
      <c r="AP34" s="43"/>
      <c r="AQ34" s="43"/>
      <c r="AR34" s="43"/>
      <c r="AS34" s="44"/>
      <c r="AT34" s="43"/>
      <c r="AU34" s="27"/>
      <c r="AV34" s="27"/>
    </row>
    <row r="35" spans="36:48" x14ac:dyDescent="0.25">
      <c r="AJ35" s="44"/>
      <c r="AK35" s="44"/>
      <c r="AM35" s="43"/>
      <c r="AN35" s="44"/>
      <c r="AO35" s="43"/>
      <c r="AP35" s="43"/>
      <c r="AQ35" s="43"/>
      <c r="AR35" s="43"/>
      <c r="AS35" s="44"/>
      <c r="AT35" s="43"/>
      <c r="AU35" s="27"/>
      <c r="AV35" s="27"/>
    </row>
    <row r="36" spans="36:48" x14ac:dyDescent="0.25">
      <c r="AJ36" s="44"/>
      <c r="AK36" s="27"/>
      <c r="AM36" s="43"/>
      <c r="AN36" s="44"/>
      <c r="AO36" s="43"/>
      <c r="AP36" s="43"/>
      <c r="AQ36" s="43"/>
      <c r="AR36" s="43"/>
      <c r="AS36" s="44"/>
      <c r="AT36" s="43"/>
      <c r="AU36" s="27"/>
      <c r="AV36" s="27"/>
    </row>
    <row r="37" spans="36:48" x14ac:dyDescent="0.25">
      <c r="AJ37" s="44"/>
      <c r="AK37" s="27"/>
      <c r="AL37" s="43"/>
      <c r="AM37" s="48"/>
      <c r="AN37" s="44"/>
      <c r="AO37" s="43"/>
      <c r="AP37" s="43"/>
      <c r="AQ37" s="43"/>
      <c r="AR37" s="43"/>
      <c r="AS37" s="44"/>
      <c r="AT37" s="43"/>
      <c r="AU37" s="27"/>
      <c r="AV37" s="27"/>
    </row>
    <row r="38" spans="36:48" x14ac:dyDescent="0.25">
      <c r="AJ38" s="44"/>
      <c r="AK38" s="27"/>
      <c r="AL38" s="48"/>
      <c r="AM38" s="43"/>
      <c r="AN38" s="44"/>
      <c r="AO38" s="43"/>
      <c r="AP38" s="43"/>
      <c r="AQ38" s="43"/>
      <c r="AR38" s="43"/>
      <c r="AS38" s="44"/>
      <c r="AT38" s="43"/>
      <c r="AU38" s="27"/>
      <c r="AV38" s="27"/>
    </row>
    <row r="39" spans="36:48" x14ac:dyDescent="0.25">
      <c r="AJ39" s="44"/>
      <c r="AK39" s="27"/>
      <c r="AL39" s="43"/>
      <c r="AM39" s="43"/>
      <c r="AN39" s="44"/>
      <c r="AO39" s="43"/>
      <c r="AP39" s="43"/>
      <c r="AQ39" s="43"/>
      <c r="AR39" s="43"/>
      <c r="AS39" s="44"/>
      <c r="AT39" s="43"/>
      <c r="AU39" s="27"/>
      <c r="AV39" s="27"/>
    </row>
    <row r="40" spans="36:48" x14ac:dyDescent="0.25">
      <c r="AJ40" s="44"/>
      <c r="AK40" s="27"/>
      <c r="AL40" s="43"/>
      <c r="AM40" s="43"/>
      <c r="AN40" s="44"/>
      <c r="AO40" s="43"/>
      <c r="AP40" s="43"/>
      <c r="AQ40" s="43"/>
      <c r="AR40" s="43"/>
      <c r="AS40" s="44"/>
      <c r="AT40" s="43"/>
      <c r="AU40" s="27"/>
      <c r="AV40" s="27"/>
    </row>
    <row r="41" spans="36:48" x14ac:dyDescent="0.25">
      <c r="AJ41" s="44"/>
      <c r="AK41" s="45"/>
      <c r="AL41" s="43"/>
      <c r="AM41" s="43"/>
      <c r="AN41" s="44"/>
      <c r="AO41" s="43"/>
      <c r="AP41" s="43"/>
      <c r="AQ41" s="27"/>
      <c r="AR41" s="43"/>
      <c r="AS41" s="44"/>
      <c r="AT41" s="43"/>
      <c r="AU41" s="27"/>
      <c r="AV41" s="27"/>
    </row>
    <row r="42" spans="36:48" x14ac:dyDescent="0.25">
      <c r="AJ42" s="44"/>
      <c r="AK42" s="43"/>
      <c r="AL42" s="43"/>
      <c r="AM42" s="43"/>
      <c r="AN42" s="44"/>
      <c r="AO42" s="43"/>
      <c r="AP42" s="43"/>
      <c r="AQ42" s="34"/>
      <c r="AR42" s="27"/>
      <c r="AS42" s="27"/>
      <c r="AT42" s="27"/>
      <c r="AU42" s="27"/>
      <c r="AV42" s="27"/>
    </row>
    <row r="43" spans="36:48" x14ac:dyDescent="0.25">
      <c r="AJ43" s="44"/>
      <c r="AK43" s="43"/>
      <c r="AL43" s="43"/>
      <c r="AM43" s="43"/>
      <c r="AN43" s="44"/>
      <c r="AO43" s="43"/>
      <c r="AQ43" s="44"/>
      <c r="AR43" s="34"/>
      <c r="AS43" s="27"/>
      <c r="AT43" s="27"/>
      <c r="AU43" s="27"/>
      <c r="AV43" s="27"/>
    </row>
    <row r="44" spans="36:48" x14ac:dyDescent="0.25">
      <c r="AJ44" s="44"/>
      <c r="AK44" s="46"/>
      <c r="AL44" s="43"/>
      <c r="AM44" s="43"/>
      <c r="AN44" s="44"/>
      <c r="AO44" s="43"/>
      <c r="AQ44" s="44"/>
      <c r="AR44" s="43"/>
      <c r="AS44" s="27"/>
      <c r="AT44" s="27"/>
      <c r="AU44" s="27"/>
      <c r="AV44" s="27"/>
    </row>
    <row r="45" spans="36:48" x14ac:dyDescent="0.25">
      <c r="AJ45" s="44"/>
      <c r="AK45" s="43"/>
      <c r="AL45" s="43"/>
      <c r="AM45" s="43"/>
      <c r="AN45" s="44"/>
      <c r="AO45" s="43"/>
      <c r="AP45" s="29"/>
      <c r="AQ45" s="44"/>
      <c r="AR45" s="43"/>
      <c r="AS45" s="27"/>
      <c r="AT45" s="27"/>
      <c r="AU45" s="27"/>
      <c r="AV45" s="27"/>
    </row>
    <row r="46" spans="36:48" x14ac:dyDescent="0.25">
      <c r="AJ46" s="44"/>
      <c r="AK46" s="43"/>
      <c r="AL46" s="43"/>
      <c r="AM46" s="43"/>
      <c r="AN46" s="44"/>
      <c r="AO46" s="43"/>
      <c r="AP46" s="43"/>
      <c r="AQ46" s="44"/>
      <c r="AR46" s="43"/>
      <c r="AS46" s="27"/>
      <c r="AT46" s="27"/>
      <c r="AU46" s="27"/>
      <c r="AV46" s="27"/>
    </row>
    <row r="47" spans="36:48" x14ac:dyDescent="0.25">
      <c r="AJ47" s="44"/>
      <c r="AK47" s="43"/>
      <c r="AL47" s="43"/>
      <c r="AM47" s="43"/>
      <c r="AN47" s="44"/>
      <c r="AO47" s="43"/>
      <c r="AP47" s="43"/>
      <c r="AQ47" s="44"/>
      <c r="AR47" s="43"/>
      <c r="AS47" s="27"/>
      <c r="AT47" s="27"/>
      <c r="AU47" s="27"/>
      <c r="AV47" s="27"/>
    </row>
    <row r="48" spans="36:48" x14ac:dyDescent="0.25">
      <c r="AJ48" s="44"/>
      <c r="AK48" s="43"/>
      <c r="AL48" s="43"/>
      <c r="AM48" s="43"/>
      <c r="AN48" s="44"/>
      <c r="AO48" s="43"/>
      <c r="AP48" s="43"/>
      <c r="AQ48" s="44"/>
      <c r="AR48" s="43"/>
      <c r="AS48" s="27"/>
      <c r="AT48" s="27"/>
      <c r="AU48" s="27"/>
      <c r="AV48" s="27"/>
    </row>
    <row r="49" spans="1:48" x14ac:dyDescent="0.25">
      <c r="AJ49" s="44"/>
      <c r="AK49" s="43"/>
      <c r="AL49" s="43"/>
      <c r="AM49" s="43"/>
      <c r="AN49" s="44"/>
      <c r="AO49" s="43"/>
      <c r="AP49" s="43"/>
      <c r="AQ49" s="44"/>
      <c r="AR49" s="43"/>
      <c r="AS49" s="27"/>
      <c r="AT49" s="27"/>
      <c r="AU49" s="27"/>
      <c r="AV49" s="27"/>
    </row>
    <row r="50" spans="1:48" x14ac:dyDescent="0.25">
      <c r="AJ50" s="44"/>
      <c r="AK50" s="43"/>
      <c r="AL50" s="43"/>
      <c r="AM50" s="43"/>
      <c r="AN50" s="44"/>
      <c r="AO50" s="43"/>
      <c r="AP50" s="43"/>
      <c r="AQ50" s="44"/>
      <c r="AR50" s="43"/>
      <c r="AS50" s="27"/>
      <c r="AT50" s="27"/>
      <c r="AU50" s="27"/>
      <c r="AV50" s="27"/>
    </row>
    <row r="51" spans="1:48" x14ac:dyDescent="0.25">
      <c r="AJ51" s="44"/>
      <c r="AK51" s="43"/>
      <c r="AL51" s="43"/>
      <c r="AM51" s="43"/>
      <c r="AN51" s="44"/>
      <c r="AO51" s="43"/>
      <c r="AP51" s="43"/>
      <c r="AQ51" s="44"/>
      <c r="AR51" s="43"/>
      <c r="AS51" s="27"/>
      <c r="AT51" s="27"/>
      <c r="AU51" s="27"/>
      <c r="AV51" s="27"/>
    </row>
    <row r="52" spans="1:48" x14ac:dyDescent="0.25">
      <c r="A52" s="27"/>
      <c r="B52" s="27"/>
      <c r="C52" s="27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9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4"/>
      <c r="AP52" s="43"/>
      <c r="AQ52" s="44"/>
      <c r="AR52" s="43"/>
      <c r="AS52" s="27"/>
      <c r="AT52" s="27"/>
      <c r="AU52" s="27"/>
      <c r="AV52" s="27"/>
    </row>
    <row r="53" spans="1:48" x14ac:dyDescent="0.25">
      <c r="A53" s="27"/>
      <c r="B53" s="27"/>
      <c r="C53" s="27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9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4"/>
      <c r="AP53" s="43"/>
      <c r="AQ53" s="44"/>
      <c r="AR53" s="43"/>
      <c r="AS53" s="27"/>
      <c r="AT53" s="27"/>
      <c r="AU53" s="27"/>
      <c r="AV53" s="27"/>
    </row>
    <row r="54" spans="1:48" x14ac:dyDescent="0.25">
      <c r="A54" s="27"/>
      <c r="B54" s="27"/>
      <c r="C54" s="27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9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4"/>
      <c r="AO54" s="29"/>
      <c r="AQ54" s="44"/>
      <c r="AR54" s="43"/>
      <c r="AS54" s="27"/>
      <c r="AT54" s="27"/>
      <c r="AU54" s="27"/>
      <c r="AV54" s="27"/>
    </row>
    <row r="55" spans="1:48" x14ac:dyDescent="0.25">
      <c r="A55" s="27"/>
      <c r="B55" s="27"/>
      <c r="C55" s="27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9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4"/>
      <c r="AO55" s="43"/>
      <c r="AQ55" s="44"/>
      <c r="AR55" s="43"/>
      <c r="AS55" s="27"/>
      <c r="AT55" s="27"/>
      <c r="AU55" s="27"/>
      <c r="AV55" s="27"/>
    </row>
    <row r="56" spans="1:48" x14ac:dyDescent="0.25">
      <c r="A56" s="27"/>
      <c r="B56" s="27"/>
      <c r="C56" s="27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9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4"/>
      <c r="AO56" s="43"/>
      <c r="AQ56" s="44"/>
      <c r="AR56" s="43"/>
      <c r="AS56" s="27"/>
      <c r="AT56" s="27"/>
      <c r="AU56" s="27"/>
      <c r="AV56" s="27"/>
    </row>
    <row r="57" spans="1:48" x14ac:dyDescent="0.25">
      <c r="AK57" s="43"/>
      <c r="AL57" s="43"/>
      <c r="AM57" s="43"/>
      <c r="AN57" s="44"/>
      <c r="AO57" s="43"/>
      <c r="AQ57" s="44"/>
      <c r="AR57" s="43"/>
      <c r="AS57" s="27"/>
      <c r="AT57" s="27"/>
      <c r="AU57" s="27"/>
      <c r="AV57" s="27"/>
    </row>
    <row r="58" spans="1:48" x14ac:dyDescent="0.25">
      <c r="AK58" s="43"/>
      <c r="AL58" s="43"/>
      <c r="AM58" s="43"/>
      <c r="AN58" s="44"/>
      <c r="AO58" s="43"/>
      <c r="AQ58" s="44"/>
      <c r="AR58" s="43"/>
      <c r="AS58" s="27"/>
      <c r="AT58" s="27"/>
      <c r="AU58" s="27"/>
      <c r="AV58" s="27"/>
    </row>
    <row r="59" spans="1:48" x14ac:dyDescent="0.25">
      <c r="AK59" s="43"/>
      <c r="AL59" s="43"/>
      <c r="AM59" s="43"/>
      <c r="AN59" s="44"/>
      <c r="AO59" s="43"/>
      <c r="AQ59" s="44"/>
      <c r="AR59" s="43"/>
      <c r="AS59" s="27"/>
      <c r="AT59" s="27"/>
      <c r="AU59" s="27"/>
      <c r="AV59" s="27"/>
    </row>
    <row r="60" spans="1:48" x14ac:dyDescent="0.25">
      <c r="AK60" s="43"/>
      <c r="AL60" s="43"/>
      <c r="AM60" s="43"/>
      <c r="AN60" s="44"/>
      <c r="AO60" s="43"/>
      <c r="AQ60" s="44"/>
      <c r="AR60" s="43"/>
      <c r="AS60" s="27"/>
      <c r="AT60" s="27"/>
      <c r="AU60" s="27"/>
      <c r="AV60" s="27"/>
    </row>
    <row r="61" spans="1:48" x14ac:dyDescent="0.25">
      <c r="AK61" s="43"/>
      <c r="AL61" s="43"/>
      <c r="AM61" s="43"/>
      <c r="AN61" s="44"/>
      <c r="AO61" s="43"/>
      <c r="AQ61" s="44"/>
      <c r="AR61" s="43"/>
      <c r="AS61" s="27"/>
      <c r="AT61" s="27"/>
      <c r="AU61" s="27"/>
      <c r="AV61" s="27"/>
    </row>
    <row r="62" spans="1:48" x14ac:dyDescent="0.25">
      <c r="AK62" s="43"/>
      <c r="AL62" s="43"/>
      <c r="AM62" s="43"/>
      <c r="AN62" s="44"/>
      <c r="AO62" s="43"/>
      <c r="AQ62" s="44"/>
      <c r="AR62" s="43"/>
      <c r="AS62" s="27"/>
      <c r="AT62" s="27"/>
      <c r="AU62" s="27"/>
      <c r="AV62" s="27"/>
    </row>
    <row r="63" spans="1:48" x14ac:dyDescent="0.25">
      <c r="AK63" s="43"/>
      <c r="AL63" s="43"/>
      <c r="AM63" s="43"/>
      <c r="AN63" s="44"/>
      <c r="AO63" s="43"/>
      <c r="AQ63" s="44"/>
      <c r="AR63" s="43"/>
      <c r="AS63" s="27"/>
      <c r="AT63" s="27"/>
      <c r="AU63" s="27"/>
      <c r="AV63" s="27"/>
    </row>
    <row r="64" spans="1:48" x14ac:dyDescent="0.25">
      <c r="AK64" s="43"/>
      <c r="AL64" s="43"/>
      <c r="AM64" s="43"/>
      <c r="AN64" s="44"/>
      <c r="AO64" s="43"/>
      <c r="AQ64" s="44"/>
      <c r="AR64" s="43"/>
      <c r="AS64" s="27"/>
      <c r="AT64" s="27"/>
      <c r="AU64" s="27"/>
      <c r="AV64" s="27"/>
    </row>
    <row r="65" spans="37:48" x14ac:dyDescent="0.25">
      <c r="AK65" s="43"/>
      <c r="AL65" s="43"/>
      <c r="AM65" s="43"/>
      <c r="AN65" s="44"/>
      <c r="AO65" s="43"/>
      <c r="AQ65" s="44"/>
      <c r="AR65" s="43"/>
      <c r="AS65" s="27"/>
      <c r="AT65" s="27"/>
      <c r="AU65" s="27"/>
      <c r="AV65" s="27"/>
    </row>
    <row r="66" spans="37:48" x14ac:dyDescent="0.25">
      <c r="AK66" s="43"/>
      <c r="AL66" s="43"/>
      <c r="AN66" s="44"/>
      <c r="AO66" s="43"/>
      <c r="AQ66" s="44"/>
      <c r="AR66" s="43"/>
      <c r="AS66" s="27"/>
      <c r="AT66" s="27"/>
      <c r="AU66" s="27"/>
      <c r="AV66" s="27"/>
    </row>
    <row r="67" spans="37:48" x14ac:dyDescent="0.25">
      <c r="AK67" s="43"/>
      <c r="AL67" s="43"/>
      <c r="AN67" s="44"/>
      <c r="AO67" s="43"/>
      <c r="AQ67" s="44"/>
      <c r="AR67" s="43"/>
      <c r="AS67" s="27"/>
      <c r="AT67" s="27"/>
      <c r="AU67" s="27"/>
      <c r="AV67" s="27"/>
    </row>
    <row r="68" spans="37:48" x14ac:dyDescent="0.25">
      <c r="AK68" s="43"/>
      <c r="AL68" s="43"/>
      <c r="AN68" s="44"/>
      <c r="AO68" s="43"/>
      <c r="AQ68" s="44"/>
      <c r="AR68" s="43"/>
      <c r="AS68" s="27"/>
      <c r="AT68" s="27"/>
      <c r="AU68" s="27"/>
      <c r="AV68" s="27"/>
    </row>
    <row r="69" spans="37:48" x14ac:dyDescent="0.25">
      <c r="AK69" s="43"/>
      <c r="AL69" s="43"/>
      <c r="AN69" s="44"/>
      <c r="AO69" s="43"/>
      <c r="AQ69" s="44"/>
      <c r="AR69" s="43"/>
      <c r="AS69" s="27"/>
      <c r="AT69" s="27"/>
      <c r="AU69" s="27"/>
      <c r="AV69" s="27"/>
    </row>
    <row r="70" spans="37:48" x14ac:dyDescent="0.25">
      <c r="AK70" s="43"/>
      <c r="AL70" s="43"/>
      <c r="AN70" s="44"/>
      <c r="AO70" s="43"/>
      <c r="AQ70" s="44"/>
      <c r="AR70" s="43"/>
      <c r="AS70" s="27"/>
      <c r="AT70" s="27"/>
      <c r="AU70" s="27"/>
      <c r="AV70" s="27"/>
    </row>
    <row r="71" spans="37:48" x14ac:dyDescent="0.25">
      <c r="AK71" s="43"/>
      <c r="AL71" s="43"/>
      <c r="AN71" s="44"/>
      <c r="AO71" s="43"/>
      <c r="AQ71" s="44"/>
      <c r="AR71" s="43"/>
      <c r="AS71" s="27"/>
      <c r="AT71" s="27"/>
      <c r="AU71" s="27"/>
      <c r="AV71" s="27"/>
    </row>
    <row r="72" spans="37:48" x14ac:dyDescent="0.25">
      <c r="AK72" s="43"/>
      <c r="AL72" s="43"/>
      <c r="AN72" s="44"/>
      <c r="AO72" s="43"/>
      <c r="AQ72" s="44"/>
      <c r="AR72" s="43"/>
      <c r="AS72" s="27"/>
      <c r="AT72" s="27"/>
      <c r="AU72" s="27"/>
      <c r="AV72" s="27"/>
    </row>
    <row r="73" spans="37:48" x14ac:dyDescent="0.25">
      <c r="AK73" s="43"/>
      <c r="AL73" s="43"/>
      <c r="AN73" s="44"/>
      <c r="AO73" s="43"/>
      <c r="AQ73" s="44"/>
      <c r="AR73" s="43"/>
      <c r="AS73" s="27"/>
      <c r="AT73" s="27"/>
      <c r="AU73" s="27"/>
      <c r="AV73" s="27"/>
    </row>
    <row r="74" spans="37:48" x14ac:dyDescent="0.25">
      <c r="AK74" s="43"/>
      <c r="AL74" s="43"/>
      <c r="AN74" s="44"/>
      <c r="AO74" s="43"/>
      <c r="AQ74" s="44"/>
      <c r="AR74" s="43"/>
      <c r="AS74" s="27"/>
      <c r="AT74" s="27"/>
      <c r="AU74" s="27"/>
      <c r="AV74" s="27"/>
    </row>
    <row r="75" spans="37:48" x14ac:dyDescent="0.25">
      <c r="AK75" s="43"/>
      <c r="AL75" s="43"/>
      <c r="AN75" s="44"/>
      <c r="AO75" s="43"/>
      <c r="AQ75" s="44"/>
      <c r="AR75" s="43"/>
      <c r="AS75" s="27"/>
      <c r="AT75" s="27"/>
      <c r="AU75" s="27"/>
      <c r="AV75" s="27"/>
    </row>
    <row r="76" spans="37:48" x14ac:dyDescent="0.25">
      <c r="AK76" s="43"/>
      <c r="AL76" s="43"/>
      <c r="AN76" s="44"/>
      <c r="AO76" s="43"/>
      <c r="AQ76" s="44"/>
      <c r="AR76" s="43"/>
      <c r="AS76" s="27"/>
      <c r="AT76" s="27"/>
      <c r="AU76" s="27"/>
      <c r="AV76" s="27"/>
    </row>
    <row r="77" spans="37:48" x14ac:dyDescent="0.25">
      <c r="AK77" s="43"/>
      <c r="AL77" s="43"/>
      <c r="AN77" s="44"/>
      <c r="AO77" s="43"/>
      <c r="AQ77" s="44"/>
      <c r="AR77" s="43"/>
      <c r="AS77" s="27"/>
      <c r="AT77" s="27"/>
      <c r="AU77" s="27"/>
      <c r="AV77" s="27"/>
    </row>
    <row r="78" spans="37:48" x14ac:dyDescent="0.25">
      <c r="AK78" s="43"/>
      <c r="AL78" s="43"/>
      <c r="AN78" s="44"/>
      <c r="AO78" s="43"/>
      <c r="AQ78" s="44"/>
      <c r="AR78" s="43"/>
      <c r="AS78" s="27"/>
      <c r="AT78" s="27"/>
      <c r="AU78" s="27"/>
      <c r="AV78" s="27"/>
    </row>
    <row r="79" spans="37:48" x14ac:dyDescent="0.25">
      <c r="AK79" s="43"/>
      <c r="AL79" s="43"/>
      <c r="AN79" s="44"/>
      <c r="AO79" s="43"/>
      <c r="AQ79" s="44"/>
      <c r="AR79" s="43"/>
      <c r="AS79" s="27"/>
      <c r="AT79" s="27"/>
      <c r="AU79" s="27"/>
      <c r="AV79" s="27"/>
    </row>
    <row r="80" spans="37:48" x14ac:dyDescent="0.25">
      <c r="AK80" s="43"/>
      <c r="AL80" s="43"/>
      <c r="AN80" s="44"/>
      <c r="AO80" s="43"/>
      <c r="AQ80" s="44"/>
      <c r="AR80" s="43"/>
      <c r="AS80" s="27"/>
      <c r="AT80" s="27"/>
      <c r="AU80" s="27"/>
      <c r="AV80" s="27"/>
    </row>
    <row r="81" spans="37:48" x14ac:dyDescent="0.25">
      <c r="AK81" s="43"/>
      <c r="AL81" s="43"/>
      <c r="AN81" s="44"/>
      <c r="AO81" s="43"/>
      <c r="AQ81" s="44"/>
      <c r="AR81" s="43"/>
      <c r="AS81" s="27"/>
      <c r="AT81" s="27"/>
      <c r="AU81" s="27"/>
      <c r="AV81" s="27"/>
    </row>
    <row r="82" spans="37:48" x14ac:dyDescent="0.25">
      <c r="AK82" s="43"/>
      <c r="AL82" s="43"/>
      <c r="AN82" s="44"/>
      <c r="AO82" s="43"/>
      <c r="AQ82" s="44"/>
      <c r="AR82" s="43"/>
      <c r="AS82" s="27"/>
      <c r="AT82" s="27"/>
      <c r="AU82" s="27"/>
      <c r="AV82" s="27"/>
    </row>
    <row r="83" spans="37:48" x14ac:dyDescent="0.25">
      <c r="AK83" s="43"/>
      <c r="AL83" s="43"/>
      <c r="AN83" s="44"/>
      <c r="AO83" s="43"/>
      <c r="AQ83" s="44"/>
      <c r="AR83" s="43"/>
      <c r="AS83" s="27"/>
      <c r="AT83" s="27"/>
      <c r="AU83" s="27"/>
      <c r="AV83" s="27"/>
    </row>
    <row r="84" spans="37:48" x14ac:dyDescent="0.25">
      <c r="AK84" s="43"/>
      <c r="AL84" s="43"/>
      <c r="AN84" s="44"/>
      <c r="AO84" s="43"/>
      <c r="AQ84" s="44"/>
      <c r="AR84" s="43"/>
      <c r="AS84" s="27"/>
      <c r="AT84" s="27"/>
      <c r="AU84" s="27"/>
      <c r="AV84" s="27"/>
    </row>
    <row r="85" spans="37:48" x14ac:dyDescent="0.25">
      <c r="AK85" s="43"/>
      <c r="AL85" s="43"/>
      <c r="AN85" s="44"/>
      <c r="AO85" s="43"/>
      <c r="AQ85" s="44"/>
      <c r="AR85" s="43"/>
      <c r="AS85" s="27"/>
      <c r="AT85" s="27"/>
      <c r="AU85" s="27"/>
      <c r="AV85" s="27"/>
    </row>
    <row r="86" spans="37:48" x14ac:dyDescent="0.25">
      <c r="AK86" s="43"/>
      <c r="AL86" s="43"/>
      <c r="AN86" s="44"/>
      <c r="AO86" s="43"/>
      <c r="AQ86" s="44"/>
      <c r="AR86" s="43"/>
      <c r="AS86" s="27"/>
      <c r="AT86" s="27"/>
      <c r="AU86" s="27"/>
      <c r="AV86" s="27"/>
    </row>
    <row r="87" spans="37:48" x14ac:dyDescent="0.25">
      <c r="AK87" s="43"/>
      <c r="AL87" s="43"/>
      <c r="AN87" s="44"/>
      <c r="AO87" s="43"/>
      <c r="AQ87" s="44"/>
      <c r="AR87" s="43"/>
      <c r="AS87" s="27"/>
      <c r="AT87" s="27"/>
      <c r="AU87" s="27"/>
      <c r="AV87" s="27"/>
    </row>
    <row r="88" spans="37:48" x14ac:dyDescent="0.25">
      <c r="AK88" s="43"/>
      <c r="AL88" s="43"/>
      <c r="AN88" s="44"/>
      <c r="AO88" s="43"/>
      <c r="AQ88" s="44"/>
      <c r="AR88" s="43"/>
      <c r="AS88" s="27"/>
      <c r="AT88" s="27"/>
      <c r="AU88" s="27"/>
      <c r="AV88" s="27"/>
    </row>
    <row r="89" spans="37:48" x14ac:dyDescent="0.25">
      <c r="AK89" s="43"/>
      <c r="AL89" s="43"/>
      <c r="AN89" s="44"/>
      <c r="AO89" s="43"/>
      <c r="AQ89" s="44"/>
      <c r="AR89" s="43"/>
      <c r="AS89" s="27"/>
      <c r="AT89" s="27"/>
      <c r="AU89" s="27"/>
      <c r="AV89" s="27"/>
    </row>
    <row r="90" spans="37:48" x14ac:dyDescent="0.25">
      <c r="AK90" s="43"/>
      <c r="AL90" s="43"/>
      <c r="AN90" s="44"/>
      <c r="AO90" s="43"/>
      <c r="AQ90" s="44"/>
      <c r="AR90" s="43"/>
      <c r="AS90" s="27"/>
      <c r="AT90" s="27"/>
      <c r="AU90" s="27"/>
      <c r="AV90" s="27"/>
    </row>
    <row r="91" spans="37:48" x14ac:dyDescent="0.25">
      <c r="AK91" s="43"/>
      <c r="AL91" s="43"/>
      <c r="AN91" s="44"/>
      <c r="AO91" s="43"/>
      <c r="AQ91" s="44"/>
      <c r="AR91" s="43"/>
      <c r="AS91" s="27"/>
      <c r="AT91" s="27"/>
      <c r="AU91" s="27"/>
      <c r="AV91" s="27"/>
    </row>
    <row r="92" spans="37:48" x14ac:dyDescent="0.25">
      <c r="AK92" s="43"/>
      <c r="AL92" s="43"/>
      <c r="AN92" s="44"/>
      <c r="AO92" s="43"/>
      <c r="AQ92" s="44"/>
      <c r="AR92" s="43"/>
      <c r="AS92" s="27"/>
      <c r="AT92" s="27"/>
      <c r="AU92" s="27"/>
      <c r="AV92" s="27"/>
    </row>
    <row r="93" spans="37:48" x14ac:dyDescent="0.25">
      <c r="AK93" s="43"/>
      <c r="AL93" s="43"/>
      <c r="AN93" s="44"/>
      <c r="AO93" s="43"/>
      <c r="AQ93" s="44"/>
      <c r="AR93" s="43"/>
      <c r="AS93" s="27"/>
      <c r="AT93" s="27"/>
      <c r="AU93" s="27"/>
      <c r="AV93" s="27"/>
    </row>
    <row r="94" spans="37:48" x14ac:dyDescent="0.25">
      <c r="AK94" s="43"/>
      <c r="AL94" s="43"/>
      <c r="AN94" s="44"/>
      <c r="AO94" s="43"/>
      <c r="AQ94" s="44"/>
      <c r="AR94" s="43"/>
      <c r="AS94" s="27"/>
      <c r="AT94" s="27"/>
      <c r="AU94" s="27"/>
      <c r="AV94" s="27"/>
    </row>
    <row r="95" spans="37:48" x14ac:dyDescent="0.25">
      <c r="AK95" s="43"/>
      <c r="AL95" s="43"/>
      <c r="AN95" s="44"/>
      <c r="AO95" s="43"/>
      <c r="AQ95" s="44"/>
      <c r="AR95" s="43"/>
      <c r="AS95" s="27"/>
      <c r="AT95" s="27"/>
      <c r="AU95" s="27"/>
      <c r="AV95" s="27"/>
    </row>
    <row r="96" spans="37:48" x14ac:dyDescent="0.25">
      <c r="AK96" s="43"/>
      <c r="AL96" s="43"/>
      <c r="AN96" s="44"/>
      <c r="AO96" s="43"/>
      <c r="AQ96" s="44"/>
      <c r="AR96" s="43"/>
      <c r="AS96" s="27"/>
      <c r="AT96" s="27"/>
      <c r="AU96" s="27"/>
      <c r="AV96" s="27"/>
    </row>
    <row r="97" spans="37:49" x14ac:dyDescent="0.25">
      <c r="AK97" s="43"/>
      <c r="AL97" s="43"/>
      <c r="AN97" s="44"/>
      <c r="AO97" s="43"/>
      <c r="AQ97" s="44"/>
      <c r="AR97" s="43"/>
      <c r="AS97" s="27"/>
      <c r="AT97" s="27"/>
      <c r="AU97" s="27"/>
      <c r="AV97" s="27"/>
    </row>
    <row r="98" spans="37:49" x14ac:dyDescent="0.25">
      <c r="AK98" s="43"/>
      <c r="AL98" s="43"/>
      <c r="AN98" s="44"/>
      <c r="AO98" s="43"/>
      <c r="AQ98" s="44"/>
      <c r="AR98" s="43"/>
      <c r="AS98" s="27"/>
      <c r="AT98" s="27"/>
      <c r="AU98" s="27"/>
      <c r="AV98" s="27"/>
    </row>
    <row r="99" spans="37:49" x14ac:dyDescent="0.25">
      <c r="AK99" s="43"/>
      <c r="AL99" s="43"/>
      <c r="AN99" s="44"/>
      <c r="AO99" s="43"/>
      <c r="AQ99" s="44"/>
      <c r="AR99" s="43"/>
      <c r="AS99" s="27"/>
      <c r="AT99" s="27"/>
      <c r="AU99" s="27"/>
      <c r="AV99" s="27"/>
    </row>
    <row r="100" spans="37:49" x14ac:dyDescent="0.25">
      <c r="AL100" s="43"/>
      <c r="AN100" s="44"/>
      <c r="AO100" s="43"/>
      <c r="AQ100" s="44"/>
      <c r="AR100" s="43"/>
      <c r="AS100" s="27"/>
      <c r="AT100" s="27"/>
      <c r="AU100" s="27"/>
      <c r="AV100" s="27"/>
    </row>
    <row r="101" spans="37:49" x14ac:dyDescent="0.25">
      <c r="AK101" s="34"/>
      <c r="AL101" s="43"/>
      <c r="AN101" s="44"/>
      <c r="AO101" s="43"/>
      <c r="AQ101" s="44"/>
      <c r="AR101" s="43"/>
      <c r="AS101" s="27"/>
      <c r="AT101" s="27"/>
      <c r="AU101" s="27"/>
      <c r="AV101" s="27"/>
    </row>
    <row r="102" spans="37:49" x14ac:dyDescent="0.25">
      <c r="AK102" s="44"/>
      <c r="AL102" s="43"/>
      <c r="AN102" s="44"/>
      <c r="AO102" s="43"/>
      <c r="AQ102" s="44"/>
      <c r="AR102" s="43"/>
      <c r="AS102" s="27"/>
      <c r="AT102" s="27"/>
      <c r="AU102" s="27"/>
      <c r="AV102" s="27"/>
    </row>
    <row r="103" spans="37:49" x14ac:dyDescent="0.25">
      <c r="AK103" s="44"/>
      <c r="AL103" s="43"/>
      <c r="AN103" s="44"/>
      <c r="AO103" s="43"/>
      <c r="AQ103" s="44"/>
      <c r="AR103" s="43"/>
      <c r="AS103" s="27"/>
      <c r="AT103" s="27"/>
      <c r="AU103" s="27"/>
      <c r="AV103" s="27"/>
    </row>
    <row r="104" spans="37:49" x14ac:dyDescent="0.25">
      <c r="AK104" s="44"/>
      <c r="AL104" s="43"/>
      <c r="AN104" s="44"/>
      <c r="AO104" s="43"/>
      <c r="AQ104" s="44"/>
      <c r="AR104" s="43"/>
      <c r="AS104" s="27"/>
      <c r="AT104" s="27"/>
      <c r="AU104" s="27"/>
      <c r="AV104" s="27"/>
    </row>
    <row r="105" spans="37:49" x14ac:dyDescent="0.25">
      <c r="AK105" s="44"/>
      <c r="AL105" s="43"/>
      <c r="AN105" s="44"/>
      <c r="AO105" s="43"/>
      <c r="AQ105" s="44"/>
      <c r="AR105" s="43"/>
      <c r="AS105" s="27"/>
      <c r="AT105" s="27"/>
      <c r="AU105" s="27"/>
      <c r="AV105" s="27"/>
    </row>
    <row r="106" spans="37:49" x14ac:dyDescent="0.25">
      <c r="AK106" s="44"/>
      <c r="AL106" s="43"/>
      <c r="AN106" s="44"/>
      <c r="AO106" s="43"/>
      <c r="AQ106" s="44"/>
      <c r="AR106" s="43"/>
      <c r="AS106" s="27"/>
      <c r="AT106" s="27"/>
      <c r="AU106" s="27"/>
      <c r="AV106" s="27"/>
    </row>
    <row r="107" spans="37:49" x14ac:dyDescent="0.25">
      <c r="AK107" s="44"/>
      <c r="AL107" s="43"/>
      <c r="AN107" s="44"/>
      <c r="AO107" s="43"/>
      <c r="AQ107" s="44"/>
      <c r="AR107" s="43"/>
      <c r="AS107" s="27"/>
      <c r="AT107" s="27"/>
      <c r="AU107" s="27"/>
      <c r="AV107" s="27"/>
    </row>
    <row r="108" spans="37:49" x14ac:dyDescent="0.25">
      <c r="AK108" s="44"/>
      <c r="AL108" s="43"/>
      <c r="AN108" s="44"/>
      <c r="AO108" s="43"/>
      <c r="AQ108" s="44"/>
      <c r="AR108" s="43"/>
      <c r="AS108" s="27"/>
      <c r="AT108" s="27"/>
      <c r="AU108" s="27"/>
      <c r="AV108" s="27"/>
    </row>
    <row r="109" spans="37:49" x14ac:dyDescent="0.25">
      <c r="AK109" s="44"/>
      <c r="AL109" s="43"/>
      <c r="AN109" s="44"/>
      <c r="AO109" s="43"/>
      <c r="AQ109" s="44"/>
      <c r="AR109" s="43"/>
      <c r="AS109" s="27"/>
      <c r="AT109" s="27"/>
      <c r="AU109" s="27"/>
      <c r="AV109" s="27"/>
    </row>
    <row r="110" spans="37:49" x14ac:dyDescent="0.25">
      <c r="AK110" s="44"/>
      <c r="AL110" s="43"/>
      <c r="AN110" s="44"/>
      <c r="AO110" s="43"/>
      <c r="AQ110" s="44"/>
      <c r="AR110" s="43"/>
      <c r="AS110" s="27"/>
      <c r="AT110" s="27"/>
      <c r="AU110" s="27"/>
      <c r="AV110" s="27"/>
    </row>
    <row r="111" spans="37:49" x14ac:dyDescent="0.25">
      <c r="AK111" s="44"/>
      <c r="AL111" s="43"/>
      <c r="AN111" s="44"/>
      <c r="AO111" s="43"/>
      <c r="AQ111" s="44"/>
      <c r="AR111" s="43"/>
      <c r="AS111" s="27"/>
      <c r="AT111" s="27"/>
      <c r="AU111" s="27"/>
      <c r="AV111" s="27"/>
    </row>
    <row r="112" spans="37:49" x14ac:dyDescent="0.25">
      <c r="AK112" s="44"/>
      <c r="AM112" s="34"/>
      <c r="AQ112" s="44"/>
      <c r="AR112" s="43"/>
      <c r="AS112" s="43"/>
      <c r="AT112" s="43"/>
      <c r="AU112" s="44"/>
      <c r="AV112" s="44"/>
      <c r="AW112" s="27"/>
    </row>
    <row r="113" spans="37:50" x14ac:dyDescent="0.25">
      <c r="AK113" s="44"/>
      <c r="AL113" s="34"/>
      <c r="AM113" s="43"/>
      <c r="AQ113" s="44"/>
      <c r="AR113" s="43"/>
      <c r="AS113" s="43"/>
      <c r="AT113" s="43"/>
      <c r="AU113" s="44"/>
      <c r="AV113" s="44"/>
      <c r="AW113" s="27"/>
    </row>
    <row r="114" spans="37:50" x14ac:dyDescent="0.25">
      <c r="AK114" s="44"/>
      <c r="AL114" s="43"/>
      <c r="AM114" s="43"/>
      <c r="AQ114" s="44"/>
      <c r="AR114" s="43"/>
      <c r="AS114" s="43"/>
      <c r="AT114" s="43"/>
      <c r="AU114" s="44"/>
      <c r="AV114" s="44"/>
      <c r="AW114" s="27"/>
    </row>
    <row r="115" spans="37:50" x14ac:dyDescent="0.25">
      <c r="AK115" s="44"/>
      <c r="AL115" s="43"/>
      <c r="AM115" s="43"/>
      <c r="AQ115" s="44"/>
      <c r="AR115" s="43"/>
      <c r="AS115" s="43"/>
      <c r="AT115" s="43"/>
      <c r="AU115" s="44"/>
      <c r="AV115" s="44"/>
      <c r="AW115" s="27"/>
    </row>
    <row r="116" spans="37:50" x14ac:dyDescent="0.25">
      <c r="AK116" s="44"/>
      <c r="AL116" s="43"/>
      <c r="AM116" s="43"/>
      <c r="AQ116" s="43"/>
      <c r="AS116" s="43"/>
      <c r="AT116" s="43"/>
      <c r="AU116" s="44"/>
      <c r="AV116" s="44"/>
      <c r="AW116" s="43"/>
      <c r="AX116" s="43"/>
    </row>
    <row r="117" spans="37:50" x14ac:dyDescent="0.25">
      <c r="AK117" s="44"/>
      <c r="AL117" s="43"/>
      <c r="AQ117" s="34"/>
      <c r="AS117" s="43"/>
      <c r="AT117" s="43"/>
      <c r="AU117" s="44"/>
      <c r="AV117" s="44"/>
      <c r="AW117" s="43"/>
      <c r="AX117" s="43"/>
    </row>
    <row r="118" spans="37:50" x14ac:dyDescent="0.25">
      <c r="AK118" s="44"/>
      <c r="AL118" s="43"/>
      <c r="AQ118" s="44"/>
      <c r="AS118" s="43"/>
      <c r="AT118" s="43"/>
      <c r="AU118" s="44"/>
      <c r="AV118" s="44"/>
      <c r="AW118" s="43"/>
      <c r="AX118" s="43"/>
    </row>
    <row r="119" spans="37:50" x14ac:dyDescent="0.25">
      <c r="AK119" s="44"/>
      <c r="AL119" s="43"/>
      <c r="AM119" s="43"/>
      <c r="AQ119" s="44"/>
      <c r="AS119" s="43"/>
      <c r="AT119" s="43"/>
      <c r="AW119" s="43"/>
      <c r="AX119" s="43"/>
    </row>
    <row r="120" spans="37:50" x14ac:dyDescent="0.25">
      <c r="AK120" s="44"/>
      <c r="AL120" s="43"/>
      <c r="AM120" s="43"/>
      <c r="AQ120" s="44"/>
      <c r="AS120" s="43"/>
      <c r="AT120" s="43"/>
      <c r="AW120" s="43"/>
      <c r="AX120" s="43"/>
    </row>
    <row r="121" spans="37:50" x14ac:dyDescent="0.25">
      <c r="AK121" s="44"/>
      <c r="AL121" s="43"/>
      <c r="AM121" s="43"/>
      <c r="AQ121" s="44"/>
      <c r="AR121" s="43"/>
      <c r="AS121" s="43"/>
      <c r="AT121" s="43"/>
      <c r="AW121" s="43"/>
      <c r="AX121" s="43"/>
    </row>
    <row r="122" spans="37:50" x14ac:dyDescent="0.25">
      <c r="AK122" s="44"/>
      <c r="AL122" s="43"/>
      <c r="AM122" s="43"/>
      <c r="AQ122" s="44"/>
      <c r="AR122" s="43"/>
      <c r="AS122" s="43"/>
      <c r="AT122" s="43"/>
      <c r="AW122" s="43"/>
      <c r="AX122" s="43"/>
    </row>
    <row r="123" spans="37:50" x14ac:dyDescent="0.25">
      <c r="AK123" s="43"/>
      <c r="AL123" s="43"/>
      <c r="AM123" s="43"/>
      <c r="AQ123" s="44"/>
      <c r="AR123" s="34"/>
      <c r="AS123" s="43"/>
      <c r="AT123" s="43"/>
      <c r="AW123" s="43"/>
      <c r="AX123" s="43"/>
    </row>
    <row r="124" spans="37:50" x14ac:dyDescent="0.25">
      <c r="AK124" s="43"/>
      <c r="AL124" s="43"/>
      <c r="AQ124" s="44"/>
      <c r="AR124" s="44"/>
      <c r="AS124" s="43"/>
      <c r="AT124" s="43"/>
      <c r="AW124" s="43"/>
      <c r="AX124" s="43"/>
    </row>
    <row r="125" spans="37:50" x14ac:dyDescent="0.25">
      <c r="AK125" s="43"/>
      <c r="AQ125" s="44"/>
      <c r="AS125" s="43"/>
      <c r="AT125" s="43"/>
      <c r="AW125" s="43"/>
      <c r="AX125" s="43"/>
    </row>
    <row r="126" spans="37:50" x14ac:dyDescent="0.25">
      <c r="AK126" s="43"/>
      <c r="AQ126" s="44"/>
      <c r="AS126" s="43"/>
      <c r="AT126" s="43"/>
      <c r="AW126" s="43"/>
      <c r="AX126" s="43"/>
    </row>
    <row r="127" spans="37:50" x14ac:dyDescent="0.25">
      <c r="AK127" s="43"/>
      <c r="AQ127" s="44"/>
      <c r="AS127" s="43"/>
      <c r="AT127" s="43"/>
      <c r="AW127" s="43"/>
      <c r="AX127" s="43"/>
    </row>
    <row r="128" spans="37:50" x14ac:dyDescent="0.25">
      <c r="AQ128" s="44"/>
      <c r="AS128" s="43"/>
      <c r="AT128" s="43"/>
      <c r="AW128" s="43"/>
      <c r="AX128" s="43"/>
    </row>
    <row r="129" spans="43:50" x14ac:dyDescent="0.25">
      <c r="AQ129" s="44"/>
      <c r="AS129" s="43"/>
      <c r="AT129" s="43"/>
      <c r="AW129" s="43"/>
      <c r="AX129" s="43"/>
    </row>
    <row r="130" spans="43:50" x14ac:dyDescent="0.25">
      <c r="AQ130" s="44"/>
      <c r="AS130" s="43"/>
      <c r="AT130" s="43"/>
      <c r="AW130" s="43"/>
      <c r="AX130" s="43"/>
    </row>
    <row r="131" spans="43:50" x14ac:dyDescent="0.25">
      <c r="AQ131" s="44"/>
      <c r="AW131" s="43"/>
      <c r="AX131" s="43"/>
    </row>
    <row r="132" spans="43:50" x14ac:dyDescent="0.25">
      <c r="AQ132" s="44"/>
      <c r="AS132" s="34"/>
      <c r="AW132" s="43"/>
      <c r="AX132" s="43"/>
    </row>
    <row r="133" spans="43:50" x14ac:dyDescent="0.25">
      <c r="AQ133" s="44"/>
      <c r="AS133" s="44"/>
      <c r="AW133" s="43"/>
      <c r="AX133" s="43"/>
    </row>
    <row r="134" spans="43:50" x14ac:dyDescent="0.25">
      <c r="AQ134" s="44"/>
      <c r="AS134" s="44"/>
      <c r="AW134" s="43"/>
      <c r="AX134" s="43"/>
    </row>
    <row r="135" spans="43:50" x14ac:dyDescent="0.25">
      <c r="AS135" s="44"/>
      <c r="AW135" s="43"/>
      <c r="AX135" s="43"/>
    </row>
    <row r="136" spans="43:50" x14ac:dyDescent="0.25">
      <c r="AS136" s="44"/>
      <c r="AW136" s="43"/>
      <c r="AX136" s="43"/>
    </row>
    <row r="137" spans="43:50" x14ac:dyDescent="0.25">
      <c r="AS137" s="44"/>
      <c r="AW137" s="43"/>
      <c r="AX137" s="43"/>
    </row>
    <row r="138" spans="43:50" x14ac:dyDescent="0.25">
      <c r="AS138" s="44"/>
      <c r="AW138" s="43"/>
      <c r="AX138" s="43"/>
    </row>
    <row r="139" spans="43:50" x14ac:dyDescent="0.25">
      <c r="AS139" s="44"/>
      <c r="AW139" s="43"/>
      <c r="AX139" s="43"/>
    </row>
    <row r="140" spans="43:50" x14ac:dyDescent="0.25">
      <c r="AS140" s="44"/>
      <c r="AW140" s="43"/>
      <c r="AX140" s="43"/>
    </row>
    <row r="141" spans="43:50" x14ac:dyDescent="0.25">
      <c r="AS141" s="44"/>
      <c r="AW141" s="43"/>
      <c r="AX141" s="43"/>
    </row>
    <row r="142" spans="43:50" x14ac:dyDescent="0.25">
      <c r="AS142" s="44"/>
      <c r="AW142" s="43"/>
      <c r="AX142" s="43"/>
    </row>
    <row r="143" spans="43:50" x14ac:dyDescent="0.25">
      <c r="AS143" s="44"/>
      <c r="AW143" s="43"/>
      <c r="AX143" s="43"/>
    </row>
    <row r="144" spans="43:50" x14ac:dyDescent="0.25">
      <c r="AS144" s="44"/>
      <c r="AW144" s="43"/>
      <c r="AX144" s="43"/>
    </row>
    <row r="145" spans="45:50" x14ac:dyDescent="0.25">
      <c r="AS145" s="44"/>
      <c r="AW145" s="43"/>
      <c r="AX145" s="43"/>
    </row>
    <row r="146" spans="45:50" x14ac:dyDescent="0.25">
      <c r="AS146" s="44"/>
      <c r="AW146" s="43"/>
      <c r="AX146" s="43"/>
    </row>
    <row r="147" spans="45:50" x14ac:dyDescent="0.25">
      <c r="AS147" s="44"/>
      <c r="AW147" s="43"/>
      <c r="AX147" s="43"/>
    </row>
    <row r="148" spans="45:50" x14ac:dyDescent="0.25">
      <c r="AS148" s="44"/>
      <c r="AU148" s="43"/>
      <c r="AV148" s="43"/>
    </row>
    <row r="149" spans="45:50" x14ac:dyDescent="0.25">
      <c r="AS149" s="44"/>
      <c r="AT149" s="43"/>
      <c r="AW149" s="34"/>
      <c r="AX149" s="34"/>
    </row>
    <row r="150" spans="45:50" x14ac:dyDescent="0.25">
      <c r="AS150" s="44"/>
      <c r="AU150" s="34"/>
      <c r="AV150" s="34"/>
      <c r="AW150" s="27"/>
      <c r="AX150" s="27"/>
    </row>
    <row r="151" spans="45:50" x14ac:dyDescent="0.25">
      <c r="AS151" s="44"/>
      <c r="AT151" s="34"/>
      <c r="AU151" s="43"/>
      <c r="AV151" s="43"/>
    </row>
    <row r="152" spans="45:50" x14ac:dyDescent="0.25">
      <c r="AS152" s="44"/>
      <c r="AT152" s="44"/>
      <c r="AU152" s="43"/>
      <c r="AV152" s="43"/>
    </row>
    <row r="153" spans="45:50" x14ac:dyDescent="0.25">
      <c r="AU153" s="43"/>
      <c r="AV153" s="43"/>
    </row>
    <row r="154" spans="45:50" x14ac:dyDescent="0.25">
      <c r="AU154" s="43"/>
      <c r="AV154" s="43"/>
    </row>
    <row r="155" spans="45:50" x14ac:dyDescent="0.25">
      <c r="AU155" s="43"/>
      <c r="AV155" s="43"/>
    </row>
    <row r="156" spans="45:50" x14ac:dyDescent="0.25">
      <c r="AU156" s="43"/>
      <c r="AV156" s="43"/>
    </row>
    <row r="157" spans="45:50" x14ac:dyDescent="0.25">
      <c r="AU157" s="43"/>
      <c r="AV157" s="43"/>
    </row>
    <row r="158" spans="45:50" x14ac:dyDescent="0.25">
      <c r="AU158" s="43"/>
      <c r="AV158" s="43"/>
    </row>
    <row r="159" spans="45:50" x14ac:dyDescent="0.25">
      <c r="AU159" s="43"/>
      <c r="AV159" s="43"/>
    </row>
    <row r="160" spans="45:50" x14ac:dyDescent="0.25">
      <c r="AU160" s="43"/>
      <c r="AV160" s="43"/>
    </row>
    <row r="161" spans="47:48" x14ac:dyDescent="0.25">
      <c r="AU161" s="43"/>
      <c r="AV161" s="43"/>
    </row>
    <row r="162" spans="47:48" x14ac:dyDescent="0.25">
      <c r="AU162" s="43"/>
      <c r="AV162" s="43"/>
    </row>
    <row r="163" spans="47:48" x14ac:dyDescent="0.25">
      <c r="AU163" s="43"/>
      <c r="AV163" s="43"/>
    </row>
    <row r="164" spans="47:48" x14ac:dyDescent="0.25">
      <c r="AU164" s="43"/>
      <c r="AV164" s="43"/>
    </row>
    <row r="165" spans="47:48" x14ac:dyDescent="0.25">
      <c r="AU165" s="43"/>
      <c r="AV165" s="43"/>
    </row>
  </sheetData>
  <conditionalFormatting sqref="AP46 AO55 AM113:AM118 AL114:AL119 AK102:AK122 AJ31:AJ51 D2:AJ6 D16:AJ16">
    <cfRule type="cellIs" dxfId="369" priority="3" operator="greaterThan">
      <formula>0</formula>
    </cfRule>
  </conditionalFormatting>
  <conditionalFormatting sqref="AW148:AX150 AU151:AV165">
    <cfRule type="cellIs" dxfId="368" priority="2" operator="greaterThan">
      <formula>0</formula>
    </cfRule>
  </conditionalFormatting>
  <conditionalFormatting sqref="D10:AJ12">
    <cfRule type="cellIs" dxfId="367" priority="1" operator="equal">
      <formula>1</formula>
    </cfRule>
  </conditionalFormatting>
  <pageMargins left="0.7" right="0.7" top="0.75" bottom="0.75" header="0.3" footer="0.3"/>
  <pageSetup paperSize="8" scale="58" orientation="landscape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6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4.85546875" customWidth="1"/>
    <col min="2" max="2" width="24.5703125" customWidth="1"/>
    <col min="3" max="3" width="10" customWidth="1"/>
    <col min="4" max="36" width="6" customWidth="1"/>
    <col min="37" max="50" width="3.7109375" customWidth="1"/>
  </cols>
  <sheetData>
    <row r="1" spans="1:50" ht="53.25" x14ac:dyDescent="0.25">
      <c r="A1" s="27" t="s">
        <v>122</v>
      </c>
      <c r="B1" s="27" t="s">
        <v>124</v>
      </c>
      <c r="C1" s="27" t="s">
        <v>125</v>
      </c>
      <c r="D1" s="34" t="s">
        <v>126</v>
      </c>
      <c r="E1" s="34" t="s">
        <v>127</v>
      </c>
      <c r="F1" s="34" t="s">
        <v>136</v>
      </c>
      <c r="G1" s="34" t="s">
        <v>137</v>
      </c>
      <c r="H1" s="34" t="s">
        <v>138</v>
      </c>
      <c r="I1" s="34" t="s">
        <v>139</v>
      </c>
      <c r="J1" s="34" t="s">
        <v>140</v>
      </c>
      <c r="K1" s="34" t="s">
        <v>141</v>
      </c>
      <c r="L1" s="34" t="s">
        <v>142</v>
      </c>
      <c r="M1" s="34" t="s">
        <v>143</v>
      </c>
      <c r="N1" s="34" t="s">
        <v>144</v>
      </c>
      <c r="O1" s="34" t="s">
        <v>145</v>
      </c>
      <c r="P1" s="34" t="s">
        <v>146</v>
      </c>
      <c r="Q1" s="34" t="s">
        <v>147</v>
      </c>
      <c r="R1" s="34" t="s">
        <v>148</v>
      </c>
      <c r="S1" s="34" t="s">
        <v>149</v>
      </c>
      <c r="T1" s="34" t="s">
        <v>150</v>
      </c>
      <c r="U1" s="34" t="s">
        <v>151</v>
      </c>
      <c r="V1" s="34" t="s">
        <v>152</v>
      </c>
      <c r="W1" s="34" t="s">
        <v>153</v>
      </c>
      <c r="X1" s="34" t="s">
        <v>154</v>
      </c>
      <c r="Y1" s="34" t="s">
        <v>155</v>
      </c>
      <c r="Z1" s="34" t="s">
        <v>156</v>
      </c>
      <c r="AA1" s="34" t="s">
        <v>157</v>
      </c>
      <c r="AB1" s="34" t="s">
        <v>158</v>
      </c>
      <c r="AC1" s="34" t="s">
        <v>159</v>
      </c>
      <c r="AD1" s="34" t="s">
        <v>160</v>
      </c>
      <c r="AE1" s="34" t="s">
        <v>161</v>
      </c>
      <c r="AF1" s="34" t="s">
        <v>162</v>
      </c>
      <c r="AG1" s="34" t="s">
        <v>163</v>
      </c>
      <c r="AH1" s="34" t="s">
        <v>164</v>
      </c>
      <c r="AI1" s="34" t="s">
        <v>165</v>
      </c>
      <c r="AJ1" s="34" t="s">
        <v>166</v>
      </c>
      <c r="AK1" s="34"/>
      <c r="AL1" s="34"/>
      <c r="AM1" s="34"/>
      <c r="AN1" s="34"/>
      <c r="AO1" s="34"/>
      <c r="AP1" s="29"/>
      <c r="AQ1" s="42"/>
      <c r="AR1" s="42"/>
      <c r="AS1" s="42"/>
      <c r="AT1" s="42"/>
      <c r="AU1" s="29"/>
      <c r="AV1" s="29"/>
      <c r="AW1" s="29"/>
      <c r="AX1" s="29"/>
    </row>
    <row r="2" spans="1:50" x14ac:dyDescent="0.25">
      <c r="A2" s="27" t="s">
        <v>292</v>
      </c>
      <c r="B2" s="27" t="s">
        <v>293</v>
      </c>
      <c r="C2" s="27">
        <v>13</v>
      </c>
      <c r="D2" s="43"/>
      <c r="E2" s="43">
        <v>1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4"/>
      <c r="AL2" s="44"/>
      <c r="AM2" s="43"/>
      <c r="AN2" s="43"/>
      <c r="AO2" s="44"/>
      <c r="AP2" s="43"/>
      <c r="AQ2" s="43"/>
      <c r="AR2" s="43"/>
      <c r="AS2" s="44"/>
      <c r="AT2" s="43"/>
      <c r="AU2" s="43"/>
      <c r="AV2" s="43"/>
      <c r="AW2" s="43"/>
      <c r="AX2" s="43"/>
    </row>
    <row r="3" spans="1:50" x14ac:dyDescent="0.25">
      <c r="A3" s="27" t="s">
        <v>292</v>
      </c>
      <c r="B3" s="27" t="s">
        <v>294</v>
      </c>
      <c r="C3" s="27">
        <v>13</v>
      </c>
      <c r="D3" s="43"/>
      <c r="E3" s="43"/>
      <c r="F3" s="43">
        <v>1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4"/>
      <c r="AL3" s="44"/>
      <c r="AM3" s="43"/>
      <c r="AN3" s="43"/>
      <c r="AO3" s="44"/>
      <c r="AP3" s="43"/>
      <c r="AQ3" s="43"/>
      <c r="AR3" s="43"/>
      <c r="AS3" s="44"/>
      <c r="AT3" s="43"/>
      <c r="AU3" s="43"/>
      <c r="AV3" s="43"/>
      <c r="AW3" s="43"/>
      <c r="AX3" s="43"/>
    </row>
    <row r="4" spans="1:50" x14ac:dyDescent="0.25">
      <c r="A4" s="27" t="s">
        <v>128</v>
      </c>
      <c r="B4" s="27" t="s">
        <v>129</v>
      </c>
      <c r="C4" s="27">
        <v>13</v>
      </c>
      <c r="D4" s="43"/>
      <c r="E4" s="43"/>
      <c r="F4" s="43"/>
      <c r="G4" s="43">
        <v>1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4"/>
      <c r="AL4" s="44"/>
      <c r="AM4" s="43"/>
      <c r="AN4" s="43"/>
      <c r="AO4" s="44"/>
      <c r="AP4" s="43"/>
      <c r="AQ4" s="43"/>
      <c r="AR4" s="43"/>
      <c r="AS4" s="44"/>
      <c r="AT4" s="43"/>
      <c r="AU4" s="43"/>
      <c r="AV4" s="43"/>
      <c r="AW4" s="43"/>
      <c r="AX4" s="43"/>
    </row>
    <row r="5" spans="1:50" x14ac:dyDescent="0.25">
      <c r="A5" s="27" t="s">
        <v>292</v>
      </c>
      <c r="B5" s="27" t="s">
        <v>293</v>
      </c>
      <c r="C5" s="27">
        <v>13</v>
      </c>
      <c r="D5" s="43"/>
      <c r="E5" s="43"/>
      <c r="F5" s="43"/>
      <c r="G5" s="43"/>
      <c r="H5" s="43"/>
      <c r="I5" s="43">
        <v>1</v>
      </c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4"/>
      <c r="AL5" s="44"/>
      <c r="AM5" s="43"/>
      <c r="AN5" s="43"/>
      <c r="AO5" s="44"/>
      <c r="AP5" s="43"/>
      <c r="AQ5" s="43"/>
      <c r="AR5" s="43"/>
      <c r="AS5" s="44"/>
      <c r="AT5" s="43"/>
      <c r="AU5" s="43"/>
      <c r="AV5" s="43"/>
      <c r="AW5" s="43"/>
      <c r="AX5" s="43"/>
    </row>
    <row r="6" spans="1:50" x14ac:dyDescent="0.25">
      <c r="A6" s="27" t="s">
        <v>292</v>
      </c>
      <c r="B6" s="27" t="s">
        <v>295</v>
      </c>
      <c r="C6" s="27">
        <v>13</v>
      </c>
      <c r="D6" s="43"/>
      <c r="E6" s="43"/>
      <c r="F6" s="43"/>
      <c r="G6" s="43"/>
      <c r="H6" s="43"/>
      <c r="I6" s="43"/>
      <c r="J6" s="43">
        <v>1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4"/>
      <c r="AL6" s="44"/>
      <c r="AM6" s="43"/>
      <c r="AN6" s="43"/>
      <c r="AO6" s="44"/>
      <c r="AP6" s="43"/>
      <c r="AQ6" s="43"/>
      <c r="AR6" s="43"/>
      <c r="AS6" s="44"/>
      <c r="AT6" s="43"/>
      <c r="AU6" s="43"/>
      <c r="AV6" s="43"/>
      <c r="AW6" s="43"/>
      <c r="AX6" s="43"/>
    </row>
    <row r="7" spans="1:50" x14ac:dyDescent="0.25">
      <c r="A7" s="27" t="s">
        <v>292</v>
      </c>
      <c r="B7" s="27" t="s">
        <v>294</v>
      </c>
      <c r="C7" s="27">
        <v>13</v>
      </c>
      <c r="D7" s="43"/>
      <c r="E7" s="43"/>
      <c r="F7" s="43"/>
      <c r="G7" s="43"/>
      <c r="H7" s="43"/>
      <c r="I7" s="43"/>
      <c r="J7" s="43"/>
      <c r="K7" s="43">
        <v>1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4"/>
      <c r="AL7" s="44"/>
      <c r="AM7" s="43"/>
      <c r="AN7" s="43"/>
      <c r="AO7" s="44"/>
      <c r="AP7" s="43"/>
      <c r="AQ7" s="43"/>
      <c r="AR7" s="43"/>
      <c r="AS7" s="44"/>
      <c r="AT7" s="43"/>
      <c r="AU7" s="43"/>
      <c r="AV7" s="43"/>
      <c r="AW7" s="43"/>
      <c r="AX7" s="43"/>
    </row>
    <row r="8" spans="1:50" x14ac:dyDescent="0.25">
      <c r="A8" s="27" t="s">
        <v>128</v>
      </c>
      <c r="B8" s="27" t="s">
        <v>129</v>
      </c>
      <c r="C8" s="27">
        <v>13</v>
      </c>
      <c r="D8" s="43"/>
      <c r="E8" s="43"/>
      <c r="F8" s="43"/>
      <c r="G8" s="43"/>
      <c r="H8" s="43"/>
      <c r="I8" s="43"/>
      <c r="J8" s="43"/>
      <c r="K8" s="43"/>
      <c r="L8" s="43"/>
      <c r="M8" s="43">
        <v>1</v>
      </c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4"/>
      <c r="AL8" s="44"/>
      <c r="AM8" s="43"/>
      <c r="AN8" s="43"/>
      <c r="AO8" s="44"/>
      <c r="AP8" s="43"/>
      <c r="AQ8" s="43"/>
      <c r="AR8" s="43"/>
      <c r="AS8" s="44"/>
      <c r="AT8" s="43"/>
      <c r="AU8" s="43"/>
      <c r="AV8" s="43"/>
      <c r="AW8" s="43"/>
      <c r="AX8" s="43"/>
    </row>
    <row r="9" spans="1:50" x14ac:dyDescent="0.25">
      <c r="A9" s="27" t="s">
        <v>292</v>
      </c>
      <c r="B9" s="27" t="s">
        <v>296</v>
      </c>
      <c r="C9" s="27">
        <v>13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>
        <v>1</v>
      </c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4"/>
      <c r="AL9" s="44"/>
      <c r="AM9" s="43"/>
      <c r="AN9" s="43"/>
      <c r="AO9" s="44"/>
      <c r="AP9" s="43"/>
      <c r="AQ9" s="43"/>
      <c r="AR9" s="43"/>
      <c r="AS9" s="44"/>
      <c r="AT9" s="43"/>
      <c r="AU9" s="43"/>
      <c r="AV9" s="43"/>
      <c r="AW9" s="43"/>
      <c r="AX9" s="43"/>
    </row>
    <row r="10" spans="1:50" x14ac:dyDescent="0.25">
      <c r="A10" s="27" t="s">
        <v>292</v>
      </c>
      <c r="B10" s="27" t="s">
        <v>295</v>
      </c>
      <c r="C10" s="27">
        <v>13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>
        <v>1</v>
      </c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4"/>
      <c r="AL10" s="44"/>
      <c r="AM10" s="43"/>
      <c r="AN10" s="43"/>
      <c r="AO10" s="44"/>
      <c r="AP10" s="43"/>
      <c r="AQ10" s="43"/>
      <c r="AR10" s="43"/>
      <c r="AS10" s="44"/>
      <c r="AT10" s="43"/>
      <c r="AU10" s="43"/>
      <c r="AV10" s="43"/>
      <c r="AW10" s="43"/>
      <c r="AX10" s="43"/>
    </row>
    <row r="11" spans="1:50" x14ac:dyDescent="0.25">
      <c r="A11" s="27" t="s">
        <v>292</v>
      </c>
      <c r="B11" s="27" t="s">
        <v>293</v>
      </c>
      <c r="C11" s="27">
        <v>13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>
        <v>1</v>
      </c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4"/>
      <c r="AL11" s="44"/>
      <c r="AM11" s="43"/>
      <c r="AN11" s="43"/>
      <c r="AO11" s="44"/>
      <c r="AP11" s="43"/>
      <c r="AQ11" s="43"/>
      <c r="AR11" s="43"/>
      <c r="AS11" s="44"/>
      <c r="AT11" s="43"/>
      <c r="AU11" s="43"/>
      <c r="AV11" s="43"/>
      <c r="AW11" s="43"/>
      <c r="AX11" s="43"/>
    </row>
    <row r="12" spans="1:50" x14ac:dyDescent="0.25">
      <c r="A12" s="27" t="s">
        <v>292</v>
      </c>
      <c r="B12" s="27" t="s">
        <v>297</v>
      </c>
      <c r="C12" s="27">
        <v>13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>
        <v>1</v>
      </c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4"/>
      <c r="AL12" s="44"/>
      <c r="AM12" s="43"/>
      <c r="AN12" s="43"/>
      <c r="AO12" s="44"/>
      <c r="AP12" s="43"/>
      <c r="AQ12" s="43"/>
      <c r="AR12" s="43"/>
      <c r="AS12" s="44"/>
      <c r="AT12" s="43"/>
      <c r="AU12" s="43"/>
      <c r="AV12" s="43"/>
      <c r="AW12" s="43"/>
      <c r="AX12" s="43"/>
    </row>
    <row r="13" spans="1:50" x14ac:dyDescent="0.25">
      <c r="A13" s="27" t="s">
        <v>128</v>
      </c>
      <c r="B13" s="27" t="s">
        <v>129</v>
      </c>
      <c r="C13" s="27">
        <v>13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>
        <v>1</v>
      </c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4"/>
      <c r="AL13" s="44"/>
      <c r="AM13" s="43"/>
      <c r="AN13" s="43"/>
      <c r="AO13" s="44"/>
      <c r="AP13" s="43"/>
      <c r="AQ13" s="43"/>
      <c r="AR13" s="43"/>
      <c r="AS13" s="44"/>
      <c r="AT13" s="43"/>
      <c r="AU13" s="43"/>
      <c r="AV13" s="43"/>
      <c r="AW13" s="43"/>
      <c r="AX13" s="43"/>
    </row>
    <row r="14" spans="1:50" x14ac:dyDescent="0.25">
      <c r="A14" s="27" t="s">
        <v>292</v>
      </c>
      <c r="B14" s="27" t="s">
        <v>295</v>
      </c>
      <c r="C14" s="27">
        <v>13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>
        <v>1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4"/>
      <c r="AL14" s="44"/>
      <c r="AM14" s="43"/>
      <c r="AN14" s="43"/>
      <c r="AO14" s="44"/>
      <c r="AP14" s="43"/>
      <c r="AQ14" s="43"/>
      <c r="AR14" s="43"/>
      <c r="AS14" s="44"/>
      <c r="AT14" s="43"/>
      <c r="AU14" s="43"/>
      <c r="AV14" s="43"/>
      <c r="AW14" s="43"/>
      <c r="AX14" s="43"/>
    </row>
    <row r="15" spans="1:50" x14ac:dyDescent="0.25">
      <c r="A15" s="27" t="s">
        <v>292</v>
      </c>
      <c r="B15" s="27" t="s">
        <v>294</v>
      </c>
      <c r="C15" s="27">
        <v>13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>
        <v>1</v>
      </c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4"/>
      <c r="AL15" s="44"/>
      <c r="AM15" s="43"/>
      <c r="AN15" s="43"/>
      <c r="AO15" s="44"/>
      <c r="AP15" s="43"/>
      <c r="AQ15" s="43"/>
      <c r="AR15" s="43"/>
      <c r="AS15" s="44"/>
      <c r="AT15" s="43"/>
      <c r="AU15" s="43"/>
      <c r="AV15" s="43"/>
      <c r="AW15" s="43"/>
      <c r="AX15" s="43"/>
    </row>
    <row r="16" spans="1:50" x14ac:dyDescent="0.25">
      <c r="A16" s="27" t="s">
        <v>292</v>
      </c>
      <c r="B16" s="27" t="s">
        <v>298</v>
      </c>
      <c r="C16" s="27">
        <v>13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>
        <v>1</v>
      </c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4"/>
      <c r="AL16" s="44"/>
      <c r="AM16" s="43"/>
      <c r="AN16" s="43"/>
      <c r="AO16" s="44"/>
      <c r="AP16" s="43"/>
      <c r="AQ16" s="43"/>
      <c r="AR16" s="43"/>
      <c r="AS16" s="44"/>
      <c r="AT16" s="43"/>
      <c r="AU16" s="43"/>
      <c r="AV16" s="43"/>
      <c r="AW16" s="43"/>
      <c r="AX16" s="43"/>
    </row>
    <row r="17" spans="1:50" x14ac:dyDescent="0.25">
      <c r="A17" s="27" t="s">
        <v>292</v>
      </c>
      <c r="B17" s="27" t="s">
        <v>293</v>
      </c>
      <c r="C17" s="27">
        <v>13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>
        <v>1</v>
      </c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4"/>
      <c r="AL17" s="44"/>
      <c r="AM17" s="43"/>
      <c r="AN17" s="43"/>
      <c r="AO17" s="27"/>
      <c r="AP17" s="43"/>
      <c r="AQ17" s="43"/>
      <c r="AR17" s="43"/>
      <c r="AS17" s="44"/>
      <c r="AT17" s="43"/>
      <c r="AU17" s="43"/>
      <c r="AV17" s="43"/>
      <c r="AW17" s="43"/>
      <c r="AX17" s="43"/>
    </row>
    <row r="18" spans="1:50" x14ac:dyDescent="0.25">
      <c r="A18" s="27" t="s">
        <v>292</v>
      </c>
      <c r="B18" s="27" t="s">
        <v>295</v>
      </c>
      <c r="C18" s="27">
        <v>13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>
        <v>1</v>
      </c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4"/>
      <c r="AL18" s="44"/>
      <c r="AM18" s="43"/>
      <c r="AN18" s="43"/>
      <c r="AO18" s="27"/>
      <c r="AP18" s="43"/>
      <c r="AQ18" s="43"/>
      <c r="AR18" s="43"/>
      <c r="AS18" s="44"/>
      <c r="AT18" s="43"/>
      <c r="AU18" s="43"/>
      <c r="AV18" s="43"/>
      <c r="AW18" s="43"/>
      <c r="AX18" s="43"/>
    </row>
    <row r="19" spans="1:50" x14ac:dyDescent="0.25">
      <c r="A19" s="27" t="s">
        <v>128</v>
      </c>
      <c r="B19" s="27" t="s">
        <v>129</v>
      </c>
      <c r="C19" s="27">
        <v>13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>
        <v>1</v>
      </c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4"/>
      <c r="AL19" s="44"/>
      <c r="AM19" s="43"/>
      <c r="AN19" s="43"/>
      <c r="AO19" s="27"/>
      <c r="AP19" s="43"/>
      <c r="AQ19" s="43"/>
      <c r="AR19" s="43"/>
      <c r="AS19" s="44"/>
      <c r="AT19" s="43"/>
      <c r="AU19" s="43"/>
      <c r="AV19" s="43"/>
      <c r="AW19" s="43"/>
      <c r="AX19" s="43"/>
    </row>
    <row r="20" spans="1:50" x14ac:dyDescent="0.25">
      <c r="A20" s="27" t="s">
        <v>292</v>
      </c>
      <c r="B20" s="27" t="s">
        <v>294</v>
      </c>
      <c r="C20" s="27">
        <v>13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>
        <v>1</v>
      </c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4"/>
      <c r="AL20" s="44"/>
      <c r="AM20" s="43"/>
      <c r="AN20" s="43"/>
      <c r="AO20" s="27"/>
      <c r="AP20" s="43"/>
      <c r="AQ20" s="43"/>
      <c r="AR20" s="43"/>
      <c r="AS20" s="44"/>
      <c r="AT20" s="43"/>
      <c r="AU20" s="43"/>
      <c r="AV20" s="43"/>
      <c r="AW20" s="43"/>
      <c r="AX20" s="43"/>
    </row>
    <row r="21" spans="1:50" x14ac:dyDescent="0.25">
      <c r="A21" s="27" t="s">
        <v>292</v>
      </c>
      <c r="B21" s="27" t="s">
        <v>296</v>
      </c>
      <c r="C21" s="27">
        <v>13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>
        <v>1</v>
      </c>
      <c r="AB21" s="43"/>
      <c r="AC21" s="43"/>
      <c r="AD21" s="43"/>
      <c r="AE21" s="43"/>
      <c r="AF21" s="43"/>
      <c r="AG21" s="43"/>
      <c r="AH21" s="43"/>
      <c r="AI21" s="43"/>
      <c r="AJ21" s="43"/>
      <c r="AK21" s="44"/>
      <c r="AL21" s="44"/>
      <c r="AM21" s="43"/>
      <c r="AN21" s="43"/>
      <c r="AO21" s="27"/>
      <c r="AP21" s="43"/>
      <c r="AQ21" s="43"/>
      <c r="AR21" s="43"/>
      <c r="AS21" s="44"/>
      <c r="AT21" s="43"/>
      <c r="AU21" s="43"/>
      <c r="AV21" s="43"/>
      <c r="AW21" s="43"/>
      <c r="AX21" s="43"/>
    </row>
    <row r="22" spans="1:50" x14ac:dyDescent="0.25">
      <c r="A22" s="27" t="s">
        <v>292</v>
      </c>
      <c r="B22" s="27" t="s">
        <v>297</v>
      </c>
      <c r="C22" s="27">
        <v>13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>
        <v>1</v>
      </c>
      <c r="AD22" s="43"/>
      <c r="AE22" s="43"/>
      <c r="AF22" s="43"/>
      <c r="AG22" s="43"/>
      <c r="AH22" s="43"/>
      <c r="AI22" s="43"/>
      <c r="AJ22" s="43"/>
      <c r="AK22" s="44"/>
      <c r="AL22" s="44"/>
      <c r="AM22" s="43"/>
      <c r="AN22" s="43"/>
      <c r="AO22" s="27"/>
      <c r="AP22" s="43"/>
      <c r="AQ22" s="43"/>
      <c r="AR22" s="43"/>
      <c r="AS22" s="44"/>
      <c r="AT22" s="43"/>
      <c r="AU22" s="43"/>
      <c r="AV22" s="43"/>
      <c r="AW22" s="43"/>
      <c r="AX22" s="43"/>
    </row>
    <row r="23" spans="1:50" x14ac:dyDescent="0.25">
      <c r="A23" s="27" t="s">
        <v>292</v>
      </c>
      <c r="B23" s="27" t="s">
        <v>293</v>
      </c>
      <c r="C23" s="27">
        <v>13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>
        <v>1</v>
      </c>
      <c r="AE23" s="43"/>
      <c r="AF23" s="43"/>
      <c r="AG23" s="43"/>
      <c r="AH23" s="43"/>
      <c r="AI23" s="43"/>
      <c r="AJ23" s="43"/>
      <c r="AK23" s="44"/>
      <c r="AL23" s="44"/>
      <c r="AM23" s="43"/>
      <c r="AN23" s="43"/>
      <c r="AO23" s="27"/>
      <c r="AP23" s="43"/>
      <c r="AQ23" s="43"/>
      <c r="AR23" s="43"/>
      <c r="AS23" s="44"/>
      <c r="AT23" s="43"/>
      <c r="AU23" s="43"/>
      <c r="AV23" s="43"/>
      <c r="AW23" s="43"/>
      <c r="AX23" s="43"/>
    </row>
    <row r="24" spans="1:50" x14ac:dyDescent="0.25">
      <c r="A24" s="27" t="s">
        <v>128</v>
      </c>
      <c r="B24" s="27" t="s">
        <v>129</v>
      </c>
      <c r="C24" s="27">
        <v>13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>
        <v>1</v>
      </c>
      <c r="AF24" s="43"/>
      <c r="AG24" s="43"/>
      <c r="AH24" s="43"/>
      <c r="AI24" s="43"/>
      <c r="AJ24" s="43"/>
      <c r="AK24" s="44"/>
      <c r="AL24" s="44"/>
      <c r="AM24" s="43"/>
      <c r="AN24" s="43"/>
      <c r="AP24" s="43"/>
      <c r="AQ24" s="43"/>
      <c r="AR24" s="43"/>
      <c r="AS24" s="44"/>
      <c r="AT24" s="43"/>
      <c r="AU24" s="43"/>
      <c r="AV24" s="43"/>
      <c r="AW24" s="43"/>
      <c r="AX24" s="43"/>
    </row>
    <row r="25" spans="1:50" x14ac:dyDescent="0.25">
      <c r="A25" s="27" t="s">
        <v>292</v>
      </c>
      <c r="B25" s="27" t="s">
        <v>294</v>
      </c>
      <c r="C25" s="27">
        <v>13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>
        <v>1</v>
      </c>
      <c r="AG25" s="43"/>
      <c r="AH25" s="43"/>
      <c r="AI25" s="43"/>
      <c r="AJ25" s="43"/>
      <c r="AK25" s="44"/>
      <c r="AL25" s="44"/>
      <c r="AM25" s="43"/>
      <c r="AN25" s="43"/>
      <c r="AP25" s="43"/>
      <c r="AQ25" s="43"/>
      <c r="AR25" s="43"/>
      <c r="AS25" s="44"/>
      <c r="AT25" s="43"/>
      <c r="AU25" s="43"/>
      <c r="AV25" s="43"/>
      <c r="AW25" s="43"/>
      <c r="AX25" s="43"/>
    </row>
    <row r="26" spans="1:50" x14ac:dyDescent="0.25">
      <c r="A26" s="27" t="s">
        <v>292</v>
      </c>
      <c r="B26" s="27" t="s">
        <v>297</v>
      </c>
      <c r="C26" s="27">
        <v>13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>
        <v>1</v>
      </c>
      <c r="AH26" s="43"/>
      <c r="AI26" s="43"/>
      <c r="AJ26" s="43"/>
      <c r="AK26" s="44"/>
      <c r="AL26" s="44"/>
      <c r="AN26" s="43"/>
      <c r="AP26" s="43"/>
      <c r="AQ26" s="43"/>
      <c r="AR26" s="43"/>
      <c r="AS26" s="44"/>
      <c r="AT26" s="43"/>
      <c r="AU26" s="43"/>
      <c r="AV26" s="43"/>
      <c r="AW26" s="43"/>
      <c r="AX26" s="43"/>
    </row>
    <row r="27" spans="1:50" x14ac:dyDescent="0.25">
      <c r="A27" s="27" t="s">
        <v>292</v>
      </c>
      <c r="B27" s="27" t="s">
        <v>296</v>
      </c>
      <c r="C27" s="27">
        <v>13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>
        <v>1</v>
      </c>
      <c r="AI27" s="43"/>
      <c r="AJ27" s="43"/>
      <c r="AK27" s="44"/>
      <c r="AL27" s="44"/>
      <c r="AN27" s="43"/>
      <c r="AP27" s="43"/>
      <c r="AQ27" s="43"/>
      <c r="AR27" s="43"/>
      <c r="AS27" s="44"/>
      <c r="AT27" s="43"/>
      <c r="AU27" s="43"/>
      <c r="AV27" s="43"/>
      <c r="AW27" s="43"/>
      <c r="AX27" s="43"/>
    </row>
    <row r="28" spans="1:50" x14ac:dyDescent="0.25">
      <c r="A28" s="27" t="s">
        <v>292</v>
      </c>
      <c r="B28" s="27" t="s">
        <v>295</v>
      </c>
      <c r="C28" s="27">
        <v>13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>
        <v>1</v>
      </c>
      <c r="AJ28" s="43"/>
      <c r="AK28" s="44"/>
      <c r="AL28" s="44"/>
      <c r="AN28" s="43"/>
      <c r="AP28" s="43"/>
      <c r="AQ28" s="43"/>
      <c r="AR28" s="43"/>
      <c r="AS28" s="44"/>
      <c r="AT28" s="43"/>
      <c r="AU28" s="43"/>
      <c r="AV28" s="43"/>
      <c r="AW28" s="43"/>
      <c r="AX28" s="43"/>
    </row>
    <row r="29" spans="1:50" x14ac:dyDescent="0.25">
      <c r="A29" s="27" t="s">
        <v>292</v>
      </c>
      <c r="B29" s="27" t="s">
        <v>294</v>
      </c>
      <c r="C29" s="27">
        <v>13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>
        <v>1</v>
      </c>
      <c r="AK29" s="44"/>
      <c r="AL29" s="44"/>
      <c r="AN29" s="43"/>
      <c r="AP29" s="43"/>
      <c r="AQ29" s="43"/>
      <c r="AR29" s="43"/>
      <c r="AS29" s="44"/>
      <c r="AT29" s="43"/>
      <c r="AU29" s="43"/>
      <c r="AV29" s="43"/>
      <c r="AW29" s="43"/>
      <c r="AX29" s="43"/>
    </row>
    <row r="30" spans="1:50" x14ac:dyDescent="0.25">
      <c r="A30" s="27"/>
      <c r="B30" s="27"/>
      <c r="C30" s="27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27"/>
      <c r="AJ30" s="27"/>
      <c r="AK30" s="44"/>
      <c r="AL30" s="44"/>
      <c r="AN30" s="43"/>
      <c r="AP30" s="43"/>
      <c r="AQ30" s="43"/>
      <c r="AR30" s="43"/>
      <c r="AS30" s="44"/>
      <c r="AT30" s="43"/>
      <c r="AU30" s="43"/>
      <c r="AV30" s="43"/>
      <c r="AW30" s="43"/>
      <c r="AX30" s="43"/>
    </row>
    <row r="31" spans="1:50" x14ac:dyDescent="0.25">
      <c r="A31" s="27"/>
      <c r="B31" s="27"/>
      <c r="C31" s="2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27"/>
      <c r="AJ31" s="27"/>
      <c r="AK31" s="44"/>
      <c r="AL31" s="44"/>
      <c r="AN31" s="43"/>
      <c r="AP31" s="43"/>
      <c r="AQ31" s="43"/>
      <c r="AR31" s="43"/>
      <c r="AS31" s="44"/>
      <c r="AT31" s="43"/>
      <c r="AU31" s="43"/>
      <c r="AV31" s="43"/>
      <c r="AW31" s="43"/>
      <c r="AX31" s="43"/>
    </row>
    <row r="32" spans="1:50" ht="53.25" x14ac:dyDescent="0.25">
      <c r="A32" s="27" t="s">
        <v>122</v>
      </c>
      <c r="B32" s="27" t="s">
        <v>124</v>
      </c>
      <c r="C32" s="27" t="s">
        <v>125</v>
      </c>
      <c r="D32" s="45" t="s">
        <v>126</v>
      </c>
      <c r="E32" s="45" t="s">
        <v>127</v>
      </c>
      <c r="F32" s="45" t="s">
        <v>136</v>
      </c>
      <c r="G32" s="45" t="s">
        <v>137</v>
      </c>
      <c r="H32" s="45" t="s">
        <v>138</v>
      </c>
      <c r="I32" s="45" t="s">
        <v>139</v>
      </c>
      <c r="J32" s="45" t="s">
        <v>140</v>
      </c>
      <c r="K32" s="45" t="s">
        <v>141</v>
      </c>
      <c r="L32" s="45" t="s">
        <v>142</v>
      </c>
      <c r="M32" s="45" t="s">
        <v>143</v>
      </c>
      <c r="N32" s="45" t="s">
        <v>144</v>
      </c>
      <c r="O32" s="45" t="s">
        <v>145</v>
      </c>
      <c r="P32" s="45" t="s">
        <v>146</v>
      </c>
      <c r="Q32" s="45" t="s">
        <v>147</v>
      </c>
      <c r="R32" s="45" t="s">
        <v>148</v>
      </c>
      <c r="S32" s="45" t="s">
        <v>149</v>
      </c>
      <c r="T32" s="45" t="s">
        <v>150</v>
      </c>
      <c r="U32" s="45" t="s">
        <v>151</v>
      </c>
      <c r="V32" s="45" t="s">
        <v>152</v>
      </c>
      <c r="W32" s="45" t="s">
        <v>153</v>
      </c>
      <c r="X32" s="45" t="s">
        <v>154</v>
      </c>
      <c r="Y32" s="45" t="s">
        <v>155</v>
      </c>
      <c r="Z32" s="45" t="s">
        <v>156</v>
      </c>
      <c r="AA32" s="45" t="s">
        <v>157</v>
      </c>
      <c r="AB32" s="45" t="s">
        <v>158</v>
      </c>
      <c r="AC32" s="45" t="s">
        <v>159</v>
      </c>
      <c r="AD32" s="45" t="s">
        <v>160</v>
      </c>
      <c r="AE32" s="45" t="s">
        <v>161</v>
      </c>
      <c r="AF32" s="45" t="s">
        <v>162</v>
      </c>
      <c r="AG32" s="45" t="s">
        <v>163</v>
      </c>
      <c r="AH32" s="45" t="s">
        <v>164</v>
      </c>
      <c r="AI32" s="45" t="s">
        <v>165</v>
      </c>
      <c r="AJ32" s="45" t="s">
        <v>166</v>
      </c>
      <c r="AK32" s="44"/>
      <c r="AM32" s="43"/>
      <c r="AN32" s="44"/>
      <c r="AO32" s="43"/>
      <c r="AP32" s="43"/>
      <c r="AQ32" s="43"/>
      <c r="AR32" s="43"/>
      <c r="AS32" s="44"/>
      <c r="AT32" s="43"/>
      <c r="AU32" s="27"/>
      <c r="AV32" s="27"/>
    </row>
    <row r="33" spans="1:48" x14ac:dyDescent="0.25">
      <c r="A33" s="27" t="s">
        <v>292</v>
      </c>
      <c r="B33" s="27" t="s">
        <v>299</v>
      </c>
      <c r="C33" s="27">
        <v>15</v>
      </c>
      <c r="D33" s="43"/>
      <c r="E33" s="43"/>
      <c r="F33" s="43">
        <v>1</v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4"/>
      <c r="AK33" s="44"/>
      <c r="AM33" s="43"/>
      <c r="AN33" s="44"/>
      <c r="AO33" s="43"/>
      <c r="AP33" s="43"/>
      <c r="AQ33" s="43"/>
      <c r="AR33" s="43"/>
      <c r="AS33" s="44"/>
      <c r="AT33" s="43"/>
      <c r="AU33" s="27"/>
      <c r="AV33" s="27"/>
    </row>
    <row r="34" spans="1:48" x14ac:dyDescent="0.25">
      <c r="A34" s="27" t="s">
        <v>292</v>
      </c>
      <c r="B34" s="27" t="s">
        <v>300</v>
      </c>
      <c r="C34" s="27">
        <v>15</v>
      </c>
      <c r="D34" s="43"/>
      <c r="E34" s="43"/>
      <c r="F34" s="43"/>
      <c r="G34" s="43">
        <v>1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4"/>
      <c r="AK34" s="44"/>
      <c r="AM34" s="43"/>
      <c r="AN34" s="44"/>
      <c r="AO34" s="43"/>
      <c r="AP34" s="43"/>
      <c r="AQ34" s="43"/>
      <c r="AR34" s="43"/>
      <c r="AS34" s="44"/>
      <c r="AT34" s="43"/>
      <c r="AU34" s="27"/>
      <c r="AV34" s="27"/>
    </row>
    <row r="35" spans="1:48" x14ac:dyDescent="0.25">
      <c r="A35" s="27" t="s">
        <v>292</v>
      </c>
      <c r="B35" s="27" t="s">
        <v>301</v>
      </c>
      <c r="C35" s="27">
        <v>15</v>
      </c>
      <c r="D35" s="43"/>
      <c r="E35" s="43"/>
      <c r="F35" s="43"/>
      <c r="G35" s="43"/>
      <c r="H35" s="43"/>
      <c r="I35" s="43">
        <v>1</v>
      </c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6"/>
      <c r="AJ35" s="47"/>
      <c r="AK35" s="44"/>
      <c r="AM35" s="43"/>
      <c r="AN35" s="44"/>
      <c r="AO35" s="43"/>
      <c r="AP35" s="43"/>
      <c r="AQ35" s="43"/>
      <c r="AR35" s="43"/>
      <c r="AS35" s="44"/>
      <c r="AT35" s="43"/>
      <c r="AU35" s="27"/>
      <c r="AV35" s="27"/>
    </row>
    <row r="36" spans="1:48" x14ac:dyDescent="0.25">
      <c r="A36" s="27" t="s">
        <v>292</v>
      </c>
      <c r="B36" s="27" t="s">
        <v>302</v>
      </c>
      <c r="C36" s="27">
        <v>15</v>
      </c>
      <c r="D36" s="43"/>
      <c r="E36" s="43"/>
      <c r="F36" s="43"/>
      <c r="G36" s="43"/>
      <c r="H36" s="43"/>
      <c r="I36" s="43"/>
      <c r="J36" s="43">
        <v>1</v>
      </c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4"/>
      <c r="AK36" s="27"/>
      <c r="AM36" s="43"/>
      <c r="AN36" s="44"/>
      <c r="AO36" s="43"/>
      <c r="AP36" s="43"/>
      <c r="AQ36" s="43"/>
      <c r="AR36" s="43"/>
      <c r="AS36" s="44"/>
      <c r="AT36" s="43"/>
      <c r="AU36" s="27"/>
      <c r="AV36" s="27"/>
    </row>
    <row r="37" spans="1:48" x14ac:dyDescent="0.25">
      <c r="A37" s="27" t="s">
        <v>292</v>
      </c>
      <c r="B37" s="27" t="s">
        <v>300</v>
      </c>
      <c r="C37" s="27">
        <v>15</v>
      </c>
      <c r="D37" s="43"/>
      <c r="E37" s="43"/>
      <c r="F37" s="43"/>
      <c r="G37" s="43"/>
      <c r="H37" s="43"/>
      <c r="I37" s="43"/>
      <c r="J37" s="43"/>
      <c r="K37" s="43">
        <v>1</v>
      </c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4"/>
      <c r="AK37" s="27"/>
      <c r="AL37" s="43"/>
      <c r="AM37" s="48"/>
      <c r="AN37" s="44"/>
      <c r="AO37" s="43"/>
      <c r="AP37" s="43"/>
      <c r="AQ37" s="43"/>
      <c r="AR37" s="43"/>
      <c r="AS37" s="44"/>
      <c r="AT37" s="43"/>
      <c r="AU37" s="27"/>
      <c r="AV37" s="27"/>
    </row>
    <row r="38" spans="1:48" x14ac:dyDescent="0.25">
      <c r="A38" s="27" t="s">
        <v>292</v>
      </c>
      <c r="B38" s="27" t="s">
        <v>298</v>
      </c>
      <c r="C38" s="27">
        <v>15</v>
      </c>
      <c r="D38" s="43"/>
      <c r="E38" s="43"/>
      <c r="F38" s="43"/>
      <c r="G38" s="43"/>
      <c r="H38" s="43"/>
      <c r="I38" s="43"/>
      <c r="J38" s="43"/>
      <c r="K38" s="43"/>
      <c r="L38" s="43">
        <v>1</v>
      </c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4"/>
      <c r="AK38" s="27"/>
      <c r="AL38" s="48"/>
      <c r="AM38" s="43"/>
      <c r="AN38" s="44"/>
      <c r="AO38" s="43"/>
      <c r="AP38" s="43"/>
      <c r="AQ38" s="43"/>
      <c r="AR38" s="43"/>
      <c r="AS38" s="44"/>
      <c r="AT38" s="43"/>
      <c r="AU38" s="27"/>
      <c r="AV38" s="27"/>
    </row>
    <row r="39" spans="1:48" x14ac:dyDescent="0.25">
      <c r="A39" s="27" t="s">
        <v>292</v>
      </c>
      <c r="B39" s="27" t="s">
        <v>301</v>
      </c>
      <c r="C39" s="27">
        <v>15</v>
      </c>
      <c r="D39" s="43"/>
      <c r="E39" s="43"/>
      <c r="F39" s="43"/>
      <c r="G39" s="43"/>
      <c r="H39" s="43"/>
      <c r="I39" s="43"/>
      <c r="J39" s="43"/>
      <c r="K39" s="43"/>
      <c r="L39" s="43"/>
      <c r="M39" s="43">
        <v>1</v>
      </c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4"/>
      <c r="AK39" s="27"/>
      <c r="AL39" s="43"/>
      <c r="AM39" s="43"/>
      <c r="AN39" s="44"/>
      <c r="AO39" s="43"/>
      <c r="AP39" s="43"/>
      <c r="AQ39" s="43"/>
      <c r="AR39" s="43"/>
      <c r="AS39" s="44"/>
      <c r="AT39" s="43"/>
      <c r="AU39" s="27"/>
      <c r="AV39" s="27"/>
    </row>
    <row r="40" spans="1:48" x14ac:dyDescent="0.25">
      <c r="A40" s="27" t="s">
        <v>130</v>
      </c>
      <c r="B40" s="27" t="s">
        <v>131</v>
      </c>
      <c r="C40" s="27">
        <v>15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>
        <v>1</v>
      </c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4"/>
      <c r="AK40" s="27"/>
      <c r="AL40" s="43"/>
      <c r="AM40" s="43"/>
      <c r="AN40" s="44"/>
      <c r="AO40" s="43"/>
      <c r="AP40" s="43"/>
      <c r="AQ40" s="43"/>
      <c r="AR40" s="43"/>
      <c r="AS40" s="44"/>
      <c r="AT40" s="43"/>
      <c r="AU40" s="27"/>
      <c r="AV40" s="27"/>
    </row>
    <row r="41" spans="1:48" x14ac:dyDescent="0.25">
      <c r="A41" s="27" t="s">
        <v>292</v>
      </c>
      <c r="B41" s="27" t="s">
        <v>300</v>
      </c>
      <c r="C41" s="27">
        <v>15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>
        <v>1</v>
      </c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4"/>
      <c r="AK41" s="45"/>
      <c r="AL41" s="43"/>
      <c r="AM41" s="43"/>
      <c r="AN41" s="44"/>
      <c r="AO41" s="43"/>
      <c r="AP41" s="43"/>
      <c r="AQ41" s="27"/>
      <c r="AR41" s="43"/>
      <c r="AS41" s="44"/>
      <c r="AT41" s="43"/>
      <c r="AU41" s="27"/>
      <c r="AV41" s="27"/>
    </row>
    <row r="42" spans="1:48" x14ac:dyDescent="0.25">
      <c r="A42" s="27" t="s">
        <v>292</v>
      </c>
      <c r="B42" s="27" t="s">
        <v>302</v>
      </c>
      <c r="C42" s="27">
        <v>15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>
        <v>1</v>
      </c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4"/>
      <c r="AK42" s="43"/>
      <c r="AL42" s="43"/>
      <c r="AM42" s="43"/>
      <c r="AN42" s="44"/>
      <c r="AO42" s="43"/>
      <c r="AP42" s="43"/>
      <c r="AQ42" s="34"/>
      <c r="AR42" s="27"/>
      <c r="AS42" s="27"/>
      <c r="AT42" s="27"/>
      <c r="AU42" s="27"/>
      <c r="AV42" s="27"/>
    </row>
    <row r="43" spans="1:48" x14ac:dyDescent="0.25">
      <c r="A43" s="27" t="s">
        <v>292</v>
      </c>
      <c r="B43" s="27" t="s">
        <v>298</v>
      </c>
      <c r="C43" s="27">
        <v>15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>
        <v>1</v>
      </c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4"/>
      <c r="AK43" s="43"/>
      <c r="AL43" s="43"/>
      <c r="AM43" s="43"/>
      <c r="AN43" s="44"/>
      <c r="AO43" s="43"/>
      <c r="AQ43" s="44"/>
      <c r="AR43" s="34"/>
      <c r="AS43" s="27"/>
      <c r="AT43" s="27"/>
      <c r="AU43" s="27"/>
      <c r="AV43" s="27"/>
    </row>
    <row r="44" spans="1:48" x14ac:dyDescent="0.25">
      <c r="A44" s="27" t="s">
        <v>292</v>
      </c>
      <c r="B44" s="27" t="s">
        <v>300</v>
      </c>
      <c r="C44" s="27">
        <v>15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>
        <v>1</v>
      </c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4"/>
      <c r="AK44" s="46"/>
      <c r="AL44" s="43"/>
      <c r="AM44" s="43"/>
      <c r="AN44" s="44"/>
      <c r="AO44" s="43"/>
      <c r="AQ44" s="44"/>
      <c r="AR44" s="43"/>
      <c r="AS44" s="27"/>
      <c r="AT44" s="27"/>
      <c r="AU44" s="27"/>
      <c r="AV44" s="27"/>
    </row>
    <row r="45" spans="1:48" x14ac:dyDescent="0.25">
      <c r="A45" s="27" t="s">
        <v>292</v>
      </c>
      <c r="B45" s="27" t="s">
        <v>299</v>
      </c>
      <c r="C45" s="27">
        <v>15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>
        <v>1</v>
      </c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4"/>
      <c r="AK45" s="43"/>
      <c r="AL45" s="43"/>
      <c r="AM45" s="43"/>
      <c r="AN45" s="44"/>
      <c r="AO45" s="43"/>
      <c r="AP45" s="29"/>
      <c r="AQ45" s="44"/>
      <c r="AR45" s="43"/>
      <c r="AS45" s="27"/>
      <c r="AT45" s="27"/>
      <c r="AU45" s="27"/>
      <c r="AV45" s="27"/>
    </row>
    <row r="46" spans="1:48" x14ac:dyDescent="0.25">
      <c r="A46" s="27" t="s">
        <v>292</v>
      </c>
      <c r="B46" s="27" t="s">
        <v>301</v>
      </c>
      <c r="C46" s="27">
        <v>15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>
        <v>1</v>
      </c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4"/>
      <c r="AK46" s="43"/>
      <c r="AL46" s="43"/>
      <c r="AM46" s="43"/>
      <c r="AN46" s="44"/>
      <c r="AO46" s="43"/>
      <c r="AP46" s="43"/>
      <c r="AQ46" s="44"/>
      <c r="AR46" s="43"/>
      <c r="AS46" s="27"/>
      <c r="AT46" s="27"/>
      <c r="AU46" s="27"/>
      <c r="AV46" s="27"/>
    </row>
    <row r="47" spans="1:48" x14ac:dyDescent="0.25">
      <c r="A47" s="27" t="s">
        <v>130</v>
      </c>
      <c r="B47" s="27" t="s">
        <v>131</v>
      </c>
      <c r="C47" s="27">
        <v>15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>
        <v>1</v>
      </c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4"/>
      <c r="AK47" s="43"/>
      <c r="AL47" s="43"/>
      <c r="AM47" s="43"/>
      <c r="AN47" s="44"/>
      <c r="AO47" s="43"/>
      <c r="AP47" s="43"/>
      <c r="AQ47" s="44"/>
      <c r="AR47" s="43"/>
      <c r="AS47" s="27"/>
      <c r="AT47" s="27"/>
      <c r="AU47" s="27"/>
      <c r="AV47" s="27"/>
    </row>
    <row r="48" spans="1:48" x14ac:dyDescent="0.25">
      <c r="A48" s="27" t="s">
        <v>292</v>
      </c>
      <c r="B48" s="27" t="s">
        <v>300</v>
      </c>
      <c r="C48" s="27">
        <v>15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>
        <v>1</v>
      </c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4"/>
      <c r="AK48" s="43"/>
      <c r="AL48" s="43"/>
      <c r="AM48" s="43"/>
      <c r="AN48" s="44"/>
      <c r="AO48" s="43"/>
      <c r="AP48" s="43"/>
      <c r="AQ48" s="44"/>
      <c r="AR48" s="43"/>
      <c r="AS48" s="27"/>
      <c r="AT48" s="27"/>
      <c r="AU48" s="27"/>
      <c r="AV48" s="27"/>
    </row>
    <row r="49" spans="1:48" x14ac:dyDescent="0.25">
      <c r="A49" s="27" t="s">
        <v>292</v>
      </c>
      <c r="B49" s="27" t="s">
        <v>301</v>
      </c>
      <c r="C49" s="27">
        <v>15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>
        <v>1</v>
      </c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4"/>
      <c r="AK49" s="43"/>
      <c r="AL49" s="43"/>
      <c r="AM49" s="43"/>
      <c r="AN49" s="44"/>
      <c r="AO49" s="43"/>
      <c r="AP49" s="43"/>
      <c r="AQ49" s="44"/>
      <c r="AR49" s="43"/>
      <c r="AS49" s="27"/>
      <c r="AT49" s="27"/>
      <c r="AU49" s="27"/>
      <c r="AV49" s="27"/>
    </row>
    <row r="50" spans="1:48" x14ac:dyDescent="0.25">
      <c r="A50" s="27" t="s">
        <v>292</v>
      </c>
      <c r="B50" s="27" t="s">
        <v>300</v>
      </c>
      <c r="C50" s="27">
        <v>15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>
        <v>1</v>
      </c>
      <c r="AA50" s="43"/>
      <c r="AB50" s="43"/>
      <c r="AC50" s="43"/>
      <c r="AD50" s="43"/>
      <c r="AE50" s="43"/>
      <c r="AF50" s="43"/>
      <c r="AG50" s="43"/>
      <c r="AH50" s="43"/>
      <c r="AI50" s="43"/>
      <c r="AJ50" s="44"/>
      <c r="AK50" s="43"/>
      <c r="AL50" s="43"/>
      <c r="AM50" s="43"/>
      <c r="AN50" s="44"/>
      <c r="AO50" s="43"/>
      <c r="AP50" s="43"/>
      <c r="AQ50" s="44"/>
      <c r="AR50" s="43"/>
      <c r="AS50" s="27"/>
      <c r="AT50" s="27"/>
      <c r="AU50" s="27"/>
      <c r="AV50" s="27"/>
    </row>
    <row r="51" spans="1:48" x14ac:dyDescent="0.25">
      <c r="A51" s="27" t="s">
        <v>292</v>
      </c>
      <c r="B51" s="27" t="s">
        <v>299</v>
      </c>
      <c r="C51" s="27">
        <v>15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>
        <v>1</v>
      </c>
      <c r="AB51" s="43"/>
      <c r="AC51" s="43"/>
      <c r="AD51" s="43"/>
      <c r="AE51" s="43"/>
      <c r="AF51" s="43"/>
      <c r="AG51" s="43"/>
      <c r="AH51" s="43"/>
      <c r="AI51" s="43"/>
      <c r="AJ51" s="44"/>
      <c r="AK51" s="43"/>
      <c r="AL51" s="43"/>
      <c r="AM51" s="43"/>
      <c r="AN51" s="44"/>
      <c r="AO51" s="43"/>
      <c r="AP51" s="43"/>
      <c r="AQ51" s="44"/>
      <c r="AR51" s="43"/>
      <c r="AS51" s="27"/>
      <c r="AT51" s="27"/>
      <c r="AU51" s="27"/>
      <c r="AV51" s="27"/>
    </row>
    <row r="52" spans="1:48" x14ac:dyDescent="0.25">
      <c r="A52" s="27" t="s">
        <v>292</v>
      </c>
      <c r="B52" s="27" t="s">
        <v>301</v>
      </c>
      <c r="C52" s="27">
        <v>15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>
        <v>1</v>
      </c>
      <c r="AD52" s="43"/>
      <c r="AE52" s="43"/>
      <c r="AF52" s="43"/>
      <c r="AG52" s="43"/>
      <c r="AH52" s="43"/>
      <c r="AI52" s="43"/>
      <c r="AJ52" s="44"/>
      <c r="AK52" s="43"/>
      <c r="AL52" s="43"/>
      <c r="AM52" s="43"/>
      <c r="AN52" s="44"/>
      <c r="AP52" s="43"/>
      <c r="AQ52" s="44"/>
      <c r="AR52" s="43"/>
      <c r="AS52" s="27"/>
      <c r="AT52" s="27"/>
      <c r="AU52" s="27"/>
      <c r="AV52" s="27"/>
    </row>
    <row r="53" spans="1:48" x14ac:dyDescent="0.25">
      <c r="A53" s="27" t="s">
        <v>292</v>
      </c>
      <c r="B53" s="27" t="s">
        <v>302</v>
      </c>
      <c r="C53" s="27">
        <v>15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>
        <v>1</v>
      </c>
      <c r="AE53" s="43"/>
      <c r="AF53" s="43"/>
      <c r="AG53" s="43"/>
      <c r="AH53" s="43"/>
      <c r="AI53" s="43"/>
      <c r="AJ53" s="44"/>
      <c r="AK53" s="43"/>
      <c r="AL53" s="43"/>
      <c r="AM53" s="43"/>
      <c r="AN53" s="44"/>
      <c r="AP53" s="43"/>
      <c r="AQ53" s="44"/>
      <c r="AR53" s="43"/>
      <c r="AS53" s="27"/>
      <c r="AT53" s="27"/>
      <c r="AU53" s="27"/>
      <c r="AV53" s="27"/>
    </row>
    <row r="54" spans="1:48" x14ac:dyDescent="0.25">
      <c r="A54" s="27" t="s">
        <v>292</v>
      </c>
      <c r="B54" s="27" t="s">
        <v>300</v>
      </c>
      <c r="C54" s="27">
        <v>15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>
        <v>1</v>
      </c>
      <c r="AF54" s="43"/>
      <c r="AG54" s="43"/>
      <c r="AH54" s="43"/>
      <c r="AI54" s="43"/>
      <c r="AJ54" s="44"/>
      <c r="AK54" s="43"/>
      <c r="AL54" s="43"/>
      <c r="AM54" s="43"/>
      <c r="AN54" s="44"/>
      <c r="AO54" s="29"/>
      <c r="AQ54" s="44"/>
      <c r="AR54" s="43"/>
      <c r="AS54" s="27"/>
      <c r="AT54" s="27"/>
      <c r="AU54" s="27"/>
      <c r="AV54" s="27"/>
    </row>
    <row r="55" spans="1:48" x14ac:dyDescent="0.25">
      <c r="A55" s="27" t="s">
        <v>292</v>
      </c>
      <c r="B55" s="27" t="s">
        <v>298</v>
      </c>
      <c r="C55" s="27">
        <v>15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>
        <v>1</v>
      </c>
      <c r="AG55" s="43"/>
      <c r="AH55" s="43"/>
      <c r="AI55" s="43"/>
      <c r="AJ55" s="44"/>
      <c r="AK55" s="43"/>
      <c r="AL55" s="43"/>
      <c r="AM55" s="43"/>
      <c r="AN55" s="44"/>
      <c r="AO55" s="43"/>
      <c r="AQ55" s="44"/>
      <c r="AR55" s="43"/>
      <c r="AS55" s="27"/>
      <c r="AT55" s="27"/>
      <c r="AU55" s="27"/>
      <c r="AV55" s="27"/>
    </row>
    <row r="56" spans="1:48" x14ac:dyDescent="0.25">
      <c r="A56" s="27" t="s">
        <v>292</v>
      </c>
      <c r="B56" s="27" t="s">
        <v>301</v>
      </c>
      <c r="C56" s="27">
        <v>15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>
        <v>1</v>
      </c>
      <c r="AH56" s="43"/>
      <c r="AI56" s="43"/>
      <c r="AJ56" s="44"/>
      <c r="AK56" s="43"/>
      <c r="AL56" s="43"/>
      <c r="AM56" s="43"/>
      <c r="AN56" s="44"/>
      <c r="AO56" s="43"/>
      <c r="AQ56" s="44"/>
      <c r="AR56" s="43"/>
      <c r="AS56" s="27"/>
      <c r="AT56" s="27"/>
      <c r="AU56" s="27"/>
      <c r="AV56" s="27"/>
    </row>
    <row r="57" spans="1:48" x14ac:dyDescent="0.25">
      <c r="A57" s="27" t="s">
        <v>292</v>
      </c>
      <c r="B57" s="27" t="s">
        <v>299</v>
      </c>
      <c r="C57" s="27">
        <v>15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>
        <v>1</v>
      </c>
      <c r="AI57" s="43"/>
      <c r="AJ57" s="44"/>
      <c r="AK57" s="43"/>
      <c r="AL57" s="43"/>
      <c r="AM57" s="43"/>
      <c r="AN57" s="44"/>
      <c r="AO57" s="43"/>
      <c r="AQ57" s="44"/>
      <c r="AR57" s="43"/>
      <c r="AS57" s="27"/>
      <c r="AT57" s="27"/>
      <c r="AU57" s="27"/>
      <c r="AV57" s="27"/>
    </row>
    <row r="58" spans="1:48" x14ac:dyDescent="0.25">
      <c r="A58" s="27" t="s">
        <v>292</v>
      </c>
      <c r="B58" s="27" t="s">
        <v>300</v>
      </c>
      <c r="C58" s="27">
        <v>15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>
        <v>1</v>
      </c>
      <c r="AJ58" s="44"/>
      <c r="AK58" s="43"/>
      <c r="AL58" s="43"/>
      <c r="AM58" s="43"/>
      <c r="AN58" s="44"/>
      <c r="AO58" s="43"/>
      <c r="AQ58" s="44"/>
      <c r="AR58" s="43"/>
      <c r="AS58" s="27"/>
      <c r="AT58" s="27"/>
      <c r="AU58" s="27"/>
      <c r="AV58" s="27"/>
    </row>
    <row r="59" spans="1:48" x14ac:dyDescent="0.25">
      <c r="A59" s="27"/>
      <c r="B59" s="27"/>
      <c r="C59" s="27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4"/>
      <c r="AO59" s="43"/>
      <c r="AQ59" s="44"/>
      <c r="AR59" s="43"/>
      <c r="AS59" s="27"/>
      <c r="AT59" s="27"/>
      <c r="AU59" s="27"/>
      <c r="AV59" s="27"/>
    </row>
    <row r="60" spans="1:48" x14ac:dyDescent="0.25">
      <c r="A60" s="27"/>
      <c r="B60" s="27"/>
      <c r="C60" s="27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4"/>
      <c r="AO60" s="43"/>
      <c r="AQ60" s="44"/>
      <c r="AR60" s="43"/>
      <c r="AS60" s="27"/>
      <c r="AT60" s="27"/>
      <c r="AU60" s="27"/>
      <c r="AV60" s="27"/>
    </row>
    <row r="61" spans="1:48" ht="53.25" x14ac:dyDescent="0.25">
      <c r="A61" s="27" t="s">
        <v>122</v>
      </c>
      <c r="B61" s="27" t="s">
        <v>124</v>
      </c>
      <c r="C61" s="27" t="s">
        <v>125</v>
      </c>
      <c r="D61" s="45" t="s">
        <v>126</v>
      </c>
      <c r="E61" s="45" t="s">
        <v>127</v>
      </c>
      <c r="F61" s="45" t="s">
        <v>136</v>
      </c>
      <c r="G61" s="45" t="s">
        <v>137</v>
      </c>
      <c r="H61" s="45" t="s">
        <v>138</v>
      </c>
      <c r="I61" s="45" t="s">
        <v>139</v>
      </c>
      <c r="J61" s="45" t="s">
        <v>140</v>
      </c>
      <c r="K61" s="45" t="s">
        <v>141</v>
      </c>
      <c r="L61" s="45" t="s">
        <v>142</v>
      </c>
      <c r="M61" s="45" t="s">
        <v>143</v>
      </c>
      <c r="N61" s="45" t="s">
        <v>144</v>
      </c>
      <c r="O61" s="45" t="s">
        <v>145</v>
      </c>
      <c r="P61" s="45" t="s">
        <v>146</v>
      </c>
      <c r="Q61" s="45" t="s">
        <v>147</v>
      </c>
      <c r="R61" s="45" t="s">
        <v>148</v>
      </c>
      <c r="S61" s="45" t="s">
        <v>149</v>
      </c>
      <c r="T61" s="45" t="s">
        <v>150</v>
      </c>
      <c r="U61" s="45" t="s">
        <v>151</v>
      </c>
      <c r="V61" s="45" t="s">
        <v>152</v>
      </c>
      <c r="W61" s="45" t="s">
        <v>153</v>
      </c>
      <c r="X61" s="45" t="s">
        <v>154</v>
      </c>
      <c r="Y61" s="45" t="s">
        <v>155</v>
      </c>
      <c r="Z61" s="45" t="s">
        <v>156</v>
      </c>
      <c r="AA61" s="45" t="s">
        <v>157</v>
      </c>
      <c r="AB61" s="45" t="s">
        <v>158</v>
      </c>
      <c r="AC61" s="45" t="s">
        <v>159</v>
      </c>
      <c r="AD61" s="45" t="s">
        <v>160</v>
      </c>
      <c r="AE61" s="45" t="s">
        <v>161</v>
      </c>
      <c r="AF61" s="45" t="s">
        <v>162</v>
      </c>
      <c r="AG61" s="45" t="s">
        <v>163</v>
      </c>
      <c r="AH61" s="45" t="s">
        <v>164</v>
      </c>
      <c r="AI61" s="45" t="s">
        <v>165</v>
      </c>
      <c r="AJ61" s="45" t="s">
        <v>166</v>
      </c>
      <c r="AK61" s="43"/>
      <c r="AL61" s="43"/>
      <c r="AM61" s="43"/>
      <c r="AN61" s="44"/>
      <c r="AO61" s="43"/>
      <c r="AQ61" s="44"/>
      <c r="AR61" s="43"/>
      <c r="AS61" s="27"/>
      <c r="AT61" s="27"/>
      <c r="AU61" s="27"/>
      <c r="AV61" s="27"/>
    </row>
    <row r="62" spans="1:48" x14ac:dyDescent="0.25">
      <c r="A62" s="27" t="s">
        <v>292</v>
      </c>
      <c r="B62" s="27" t="s">
        <v>295</v>
      </c>
      <c r="C62" s="27">
        <v>14</v>
      </c>
      <c r="D62" s="43"/>
      <c r="E62" s="43">
        <v>1</v>
      </c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4"/>
      <c r="AO62" s="43"/>
      <c r="AQ62" s="44"/>
      <c r="AR62" s="43"/>
      <c r="AS62" s="27"/>
      <c r="AT62" s="27"/>
      <c r="AU62" s="27"/>
      <c r="AV62" s="27"/>
    </row>
    <row r="63" spans="1:48" x14ac:dyDescent="0.25">
      <c r="A63" s="27" t="s">
        <v>292</v>
      </c>
      <c r="B63" s="27" t="s">
        <v>296</v>
      </c>
      <c r="C63" s="27">
        <v>14</v>
      </c>
      <c r="D63" s="43"/>
      <c r="E63" s="43"/>
      <c r="F63" s="43">
        <v>1</v>
      </c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4"/>
      <c r="AO63" s="43"/>
      <c r="AQ63" s="44"/>
      <c r="AR63" s="43"/>
      <c r="AS63" s="27"/>
      <c r="AT63" s="27"/>
      <c r="AU63" s="27"/>
      <c r="AV63" s="27"/>
    </row>
    <row r="64" spans="1:48" x14ac:dyDescent="0.25">
      <c r="A64" s="27" t="s">
        <v>292</v>
      </c>
      <c r="B64" s="27" t="s">
        <v>298</v>
      </c>
      <c r="C64" s="27">
        <v>14</v>
      </c>
      <c r="D64" s="43"/>
      <c r="E64" s="43"/>
      <c r="F64" s="43"/>
      <c r="G64" s="43">
        <v>1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4"/>
      <c r="AO64" s="43"/>
      <c r="AQ64" s="44"/>
      <c r="AR64" s="43"/>
      <c r="AS64" s="27"/>
      <c r="AT64" s="27"/>
      <c r="AU64" s="27"/>
      <c r="AV64" s="27"/>
    </row>
    <row r="65" spans="1:48" x14ac:dyDescent="0.25">
      <c r="A65" s="27" t="s">
        <v>292</v>
      </c>
      <c r="B65" s="27" t="s">
        <v>297</v>
      </c>
      <c r="C65" s="27">
        <v>14</v>
      </c>
      <c r="D65" s="43"/>
      <c r="E65" s="43"/>
      <c r="F65" s="43"/>
      <c r="G65" s="43"/>
      <c r="H65" s="43"/>
      <c r="I65" s="43">
        <v>1</v>
      </c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4"/>
      <c r="AO65" s="43"/>
      <c r="AQ65" s="44"/>
      <c r="AR65" s="43"/>
      <c r="AS65" s="27"/>
      <c r="AT65" s="27"/>
      <c r="AU65" s="27"/>
      <c r="AV65" s="27"/>
    </row>
    <row r="66" spans="1:48" x14ac:dyDescent="0.25">
      <c r="A66" s="27" t="s">
        <v>292</v>
      </c>
      <c r="B66" s="27" t="s">
        <v>297</v>
      </c>
      <c r="C66" s="27">
        <v>14</v>
      </c>
      <c r="D66" s="43"/>
      <c r="E66" s="43"/>
      <c r="F66" s="43"/>
      <c r="G66" s="43"/>
      <c r="H66" s="43"/>
      <c r="I66" s="43"/>
      <c r="J66" s="43"/>
      <c r="K66" s="43"/>
      <c r="L66" s="43"/>
      <c r="M66" s="43">
        <v>1</v>
      </c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N66" s="44"/>
      <c r="AO66" s="43"/>
      <c r="AQ66" s="44"/>
      <c r="AR66" s="43"/>
      <c r="AS66" s="27"/>
      <c r="AT66" s="27"/>
      <c r="AU66" s="27"/>
      <c r="AV66" s="27"/>
    </row>
    <row r="67" spans="1:48" x14ac:dyDescent="0.25">
      <c r="A67" s="27" t="s">
        <v>292</v>
      </c>
      <c r="B67" s="27" t="s">
        <v>294</v>
      </c>
      <c r="C67" s="27">
        <v>14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>
        <v>1</v>
      </c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N67" s="44"/>
      <c r="AO67" s="43"/>
      <c r="AQ67" s="44"/>
      <c r="AR67" s="43"/>
      <c r="AS67" s="27"/>
      <c r="AT67" s="27"/>
      <c r="AU67" s="27"/>
      <c r="AV67" s="27"/>
    </row>
    <row r="68" spans="1:48" x14ac:dyDescent="0.25">
      <c r="A68" s="27" t="s">
        <v>292</v>
      </c>
      <c r="B68" s="27" t="s">
        <v>296</v>
      </c>
      <c r="C68" s="27">
        <v>14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>
        <v>1</v>
      </c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N68" s="44"/>
      <c r="AO68" s="43"/>
      <c r="AQ68" s="44"/>
      <c r="AR68" s="43"/>
      <c r="AS68" s="27"/>
      <c r="AT68" s="27"/>
      <c r="AU68" s="27"/>
      <c r="AV68" s="27"/>
    </row>
    <row r="69" spans="1:48" x14ac:dyDescent="0.25">
      <c r="A69" s="27" t="s">
        <v>292</v>
      </c>
      <c r="B69" s="27" t="s">
        <v>297</v>
      </c>
      <c r="C69" s="27">
        <v>14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>
        <v>1</v>
      </c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N69" s="44"/>
      <c r="AO69" s="43"/>
      <c r="AQ69" s="44"/>
      <c r="AR69" s="43"/>
      <c r="AS69" s="27"/>
      <c r="AT69" s="27"/>
      <c r="AU69" s="27"/>
      <c r="AV69" s="27"/>
    </row>
    <row r="70" spans="1:48" x14ac:dyDescent="0.25">
      <c r="A70" s="27" t="s">
        <v>292</v>
      </c>
      <c r="B70" s="27" t="s">
        <v>302</v>
      </c>
      <c r="C70" s="27">
        <v>14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>
        <v>1</v>
      </c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N70" s="44"/>
      <c r="AO70" s="43"/>
      <c r="AQ70" s="44"/>
      <c r="AR70" s="43"/>
      <c r="AS70" s="27"/>
      <c r="AT70" s="27"/>
      <c r="AU70" s="27"/>
      <c r="AV70" s="27"/>
    </row>
    <row r="71" spans="1:48" x14ac:dyDescent="0.25">
      <c r="A71" s="27" t="s">
        <v>292</v>
      </c>
      <c r="B71" s="27" t="s">
        <v>297</v>
      </c>
      <c r="C71" s="27">
        <v>14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>
        <v>1</v>
      </c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N71" s="44"/>
      <c r="AO71" s="43"/>
      <c r="AQ71" s="44"/>
      <c r="AR71" s="43"/>
      <c r="AS71" s="27"/>
      <c r="AT71" s="27"/>
      <c r="AU71" s="27"/>
      <c r="AV71" s="27"/>
    </row>
    <row r="72" spans="1:48" x14ac:dyDescent="0.25">
      <c r="A72" s="27" t="s">
        <v>292</v>
      </c>
      <c r="B72" s="27" t="s">
        <v>298</v>
      </c>
      <c r="C72" s="27">
        <v>14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>
        <v>1</v>
      </c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N72" s="44"/>
      <c r="AO72" s="43"/>
      <c r="AQ72" s="44"/>
      <c r="AR72" s="43"/>
      <c r="AS72" s="27"/>
      <c r="AT72" s="27"/>
      <c r="AU72" s="27"/>
      <c r="AV72" s="27"/>
    </row>
    <row r="73" spans="1:48" x14ac:dyDescent="0.25">
      <c r="A73" s="27" t="s">
        <v>292</v>
      </c>
      <c r="B73" s="27" t="s">
        <v>295</v>
      </c>
      <c r="C73" s="27">
        <v>14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>
        <v>1</v>
      </c>
      <c r="AE73" s="43"/>
      <c r="AF73" s="43"/>
      <c r="AG73" s="43"/>
      <c r="AH73" s="43"/>
      <c r="AI73" s="43"/>
      <c r="AJ73" s="43"/>
      <c r="AK73" s="43"/>
      <c r="AL73" s="43"/>
      <c r="AN73" s="44"/>
      <c r="AO73" s="43"/>
      <c r="AQ73" s="44"/>
      <c r="AR73" s="43"/>
      <c r="AS73" s="27"/>
      <c r="AT73" s="27"/>
      <c r="AU73" s="27"/>
      <c r="AV73" s="27"/>
    </row>
    <row r="74" spans="1:48" x14ac:dyDescent="0.25">
      <c r="A74" s="27" t="s">
        <v>130</v>
      </c>
      <c r="B74" s="27" t="s">
        <v>131</v>
      </c>
      <c r="C74" s="27">
        <v>14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>
        <v>1</v>
      </c>
      <c r="AH74" s="43"/>
      <c r="AI74" s="43"/>
      <c r="AJ74" s="43"/>
      <c r="AK74" s="43"/>
      <c r="AL74" s="43"/>
      <c r="AN74" s="44"/>
      <c r="AO74" s="43"/>
      <c r="AQ74" s="44"/>
      <c r="AR74" s="43"/>
      <c r="AS74" s="27"/>
      <c r="AT74" s="27"/>
      <c r="AU74" s="27"/>
      <c r="AV74" s="27"/>
    </row>
    <row r="75" spans="1:48" x14ac:dyDescent="0.25">
      <c r="A75" s="27"/>
      <c r="B75" s="27"/>
      <c r="C75" s="27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N75" s="44"/>
      <c r="AO75" s="43"/>
      <c r="AQ75" s="44"/>
      <c r="AR75" s="43"/>
      <c r="AS75" s="27"/>
      <c r="AT75" s="27"/>
      <c r="AU75" s="27"/>
      <c r="AV75" s="27"/>
    </row>
    <row r="76" spans="1:48" x14ac:dyDescent="0.25">
      <c r="A76" s="27"/>
      <c r="B76" s="27"/>
      <c r="C76" s="27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N76" s="44"/>
      <c r="AO76" s="43"/>
      <c r="AQ76" s="44"/>
      <c r="AR76" s="43"/>
      <c r="AS76" s="27"/>
      <c r="AT76" s="27"/>
      <c r="AU76" s="27"/>
      <c r="AV76" s="27"/>
    </row>
    <row r="77" spans="1:48" x14ac:dyDescent="0.25">
      <c r="A77" s="27"/>
      <c r="B77" s="27"/>
      <c r="C77" s="27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N77" s="44"/>
      <c r="AO77" s="43"/>
      <c r="AQ77" s="44"/>
      <c r="AR77" s="43"/>
      <c r="AS77" s="27"/>
      <c r="AT77" s="27"/>
      <c r="AU77" s="27"/>
      <c r="AV77" s="27"/>
    </row>
    <row r="78" spans="1:48" x14ac:dyDescent="0.25">
      <c r="A78" s="27"/>
      <c r="B78" s="27"/>
      <c r="C78" s="27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N78" s="44"/>
      <c r="AO78" s="43"/>
      <c r="AQ78" s="44"/>
      <c r="AR78" s="43"/>
      <c r="AS78" s="27"/>
      <c r="AT78" s="27"/>
      <c r="AU78" s="27"/>
      <c r="AV78" s="27"/>
    </row>
    <row r="79" spans="1:48" x14ac:dyDescent="0.25">
      <c r="A79" s="27"/>
      <c r="B79" s="27"/>
      <c r="C79" s="27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N79" s="44"/>
      <c r="AO79" s="43"/>
      <c r="AQ79" s="44"/>
      <c r="AR79" s="43"/>
      <c r="AS79" s="27"/>
      <c r="AT79" s="27"/>
      <c r="AU79" s="27"/>
      <c r="AV79" s="27"/>
    </row>
    <row r="80" spans="1:48" x14ac:dyDescent="0.25">
      <c r="A80" s="27"/>
      <c r="B80" s="27"/>
      <c r="C80" s="27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N80" s="44"/>
      <c r="AO80" s="43"/>
      <c r="AQ80" s="44"/>
      <c r="AR80" s="43"/>
      <c r="AS80" s="27"/>
      <c r="AT80" s="27"/>
      <c r="AU80" s="27"/>
      <c r="AV80" s="27"/>
    </row>
    <row r="81" spans="1:48" x14ac:dyDescent="0.25">
      <c r="A81" s="27"/>
      <c r="B81" s="27"/>
      <c r="C81" s="27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N81" s="44"/>
      <c r="AO81" s="43"/>
      <c r="AQ81" s="44"/>
      <c r="AR81" s="43"/>
      <c r="AS81" s="27"/>
      <c r="AT81" s="27"/>
      <c r="AU81" s="27"/>
      <c r="AV81" s="27"/>
    </row>
    <row r="82" spans="1:48" x14ac:dyDescent="0.25">
      <c r="A82" s="27"/>
      <c r="B82" s="27"/>
      <c r="C82" s="27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N82" s="44"/>
      <c r="AO82" s="43"/>
      <c r="AQ82" s="44"/>
      <c r="AR82" s="43"/>
      <c r="AS82" s="27"/>
      <c r="AT82" s="27"/>
      <c r="AU82" s="27"/>
      <c r="AV82" s="27"/>
    </row>
    <row r="83" spans="1:48" x14ac:dyDescent="0.25">
      <c r="A83" s="27"/>
      <c r="B83" s="27"/>
      <c r="C83" s="27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N83" s="44"/>
      <c r="AO83" s="43"/>
      <c r="AQ83" s="44"/>
      <c r="AR83" s="43"/>
      <c r="AS83" s="27"/>
      <c r="AT83" s="27"/>
      <c r="AU83" s="27"/>
      <c r="AV83" s="27"/>
    </row>
    <row r="84" spans="1:48" x14ac:dyDescent="0.25">
      <c r="A84" s="27"/>
      <c r="B84" s="27"/>
      <c r="C84" s="27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N84" s="44"/>
      <c r="AO84" s="43"/>
      <c r="AQ84" s="44"/>
      <c r="AR84" s="43"/>
      <c r="AS84" s="27"/>
      <c r="AT84" s="27"/>
      <c r="AU84" s="27"/>
      <c r="AV84" s="27"/>
    </row>
    <row r="85" spans="1:48" x14ac:dyDescent="0.25">
      <c r="A85" s="27"/>
      <c r="B85" s="27"/>
      <c r="C85" s="27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N85" s="44"/>
      <c r="AO85" s="43"/>
      <c r="AQ85" s="44"/>
      <c r="AR85" s="43"/>
      <c r="AS85" s="27"/>
      <c r="AT85" s="27"/>
      <c r="AU85" s="27"/>
      <c r="AV85" s="27"/>
    </row>
    <row r="86" spans="1:48" x14ac:dyDescent="0.25">
      <c r="A86" s="27"/>
      <c r="B86" s="27"/>
      <c r="C86" s="27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N86" s="44"/>
      <c r="AO86" s="43"/>
      <c r="AQ86" s="44"/>
      <c r="AR86" s="43"/>
      <c r="AS86" s="27"/>
      <c r="AT86" s="27"/>
      <c r="AU86" s="27"/>
      <c r="AV86" s="27"/>
    </row>
    <row r="87" spans="1:48" x14ac:dyDescent="0.25">
      <c r="AK87" s="43"/>
      <c r="AL87" s="43"/>
      <c r="AN87" s="44"/>
      <c r="AO87" s="43"/>
      <c r="AQ87" s="44"/>
      <c r="AR87" s="43"/>
      <c r="AS87" s="27"/>
      <c r="AT87" s="27"/>
      <c r="AU87" s="27"/>
      <c r="AV87" s="27"/>
    </row>
    <row r="88" spans="1:48" x14ac:dyDescent="0.25">
      <c r="AJ88" s="34"/>
      <c r="AK88" s="43"/>
      <c r="AL88" s="43"/>
      <c r="AN88" s="44"/>
      <c r="AO88" s="43"/>
      <c r="AQ88" s="44"/>
      <c r="AR88" s="43"/>
      <c r="AS88" s="27"/>
      <c r="AT88" s="27"/>
      <c r="AU88" s="27"/>
      <c r="AV88" s="27"/>
    </row>
    <row r="89" spans="1:48" x14ac:dyDescent="0.25">
      <c r="AJ89" s="44"/>
      <c r="AK89" s="43"/>
      <c r="AL89" s="43"/>
      <c r="AN89" s="44"/>
      <c r="AO89" s="43"/>
      <c r="AQ89" s="44"/>
      <c r="AR89" s="43"/>
      <c r="AS89" s="27"/>
      <c r="AT89" s="27"/>
      <c r="AU89" s="27"/>
      <c r="AV89" s="27"/>
    </row>
    <row r="90" spans="1:48" x14ac:dyDescent="0.25">
      <c r="AJ90" s="44"/>
      <c r="AK90" s="43"/>
      <c r="AL90" s="43"/>
      <c r="AN90" s="44"/>
      <c r="AO90" s="43"/>
      <c r="AQ90" s="44"/>
      <c r="AR90" s="43"/>
      <c r="AS90" s="27"/>
      <c r="AT90" s="27"/>
      <c r="AU90" s="27"/>
      <c r="AV90" s="27"/>
    </row>
    <row r="91" spans="1:48" x14ac:dyDescent="0.25">
      <c r="AJ91" s="44"/>
      <c r="AK91" s="43"/>
      <c r="AL91" s="43"/>
      <c r="AN91" s="44"/>
      <c r="AO91" s="43"/>
      <c r="AQ91" s="44"/>
      <c r="AR91" s="43"/>
      <c r="AS91" s="27"/>
      <c r="AT91" s="27"/>
      <c r="AU91" s="27"/>
      <c r="AV91" s="27"/>
    </row>
    <row r="92" spans="1:48" x14ac:dyDescent="0.25">
      <c r="AJ92" s="44"/>
      <c r="AK92" s="43"/>
      <c r="AL92" s="43"/>
      <c r="AN92" s="44"/>
      <c r="AO92" s="43"/>
      <c r="AQ92" s="44"/>
      <c r="AR92" s="43"/>
      <c r="AS92" s="27"/>
      <c r="AT92" s="27"/>
      <c r="AU92" s="27"/>
      <c r="AV92" s="27"/>
    </row>
    <row r="93" spans="1:48" x14ac:dyDescent="0.25">
      <c r="AJ93" s="44"/>
      <c r="AK93" s="43"/>
      <c r="AL93" s="43"/>
      <c r="AN93" s="44"/>
      <c r="AO93" s="43"/>
      <c r="AQ93" s="44"/>
      <c r="AR93" s="43"/>
      <c r="AS93" s="27"/>
      <c r="AT93" s="27"/>
      <c r="AU93" s="27"/>
      <c r="AV93" s="27"/>
    </row>
    <row r="94" spans="1:48" x14ac:dyDescent="0.25">
      <c r="AJ94" s="44"/>
      <c r="AK94" s="43"/>
      <c r="AL94" s="43"/>
      <c r="AN94" s="44"/>
      <c r="AO94" s="43"/>
      <c r="AQ94" s="44"/>
      <c r="AR94" s="43"/>
      <c r="AS94" s="27"/>
      <c r="AT94" s="27"/>
      <c r="AU94" s="27"/>
      <c r="AV94" s="27"/>
    </row>
    <row r="95" spans="1:48" x14ac:dyDescent="0.25">
      <c r="AJ95" s="44"/>
      <c r="AK95" s="43"/>
      <c r="AL95" s="43"/>
      <c r="AN95" s="44"/>
      <c r="AO95" s="43"/>
      <c r="AQ95" s="44"/>
      <c r="AR95" s="43"/>
      <c r="AS95" s="27"/>
      <c r="AT95" s="27"/>
      <c r="AU95" s="27"/>
      <c r="AV95" s="27"/>
    </row>
    <row r="96" spans="1:48" x14ac:dyDescent="0.25">
      <c r="AJ96" s="44"/>
      <c r="AK96" s="43"/>
      <c r="AL96" s="43"/>
      <c r="AN96" s="44"/>
      <c r="AO96" s="43"/>
      <c r="AQ96" s="44"/>
      <c r="AR96" s="43"/>
      <c r="AS96" s="27"/>
      <c r="AT96" s="27"/>
      <c r="AU96" s="27"/>
      <c r="AV96" s="27"/>
    </row>
    <row r="97" spans="1:49" x14ac:dyDescent="0.25">
      <c r="AJ97" s="44"/>
      <c r="AK97" s="43"/>
      <c r="AL97" s="43"/>
      <c r="AN97" s="44"/>
      <c r="AO97" s="43"/>
      <c r="AQ97" s="44"/>
      <c r="AR97" s="43"/>
      <c r="AS97" s="27"/>
      <c r="AT97" s="27"/>
      <c r="AU97" s="27"/>
      <c r="AV97" s="27"/>
    </row>
    <row r="98" spans="1:49" x14ac:dyDescent="0.25">
      <c r="AJ98" s="44"/>
      <c r="AK98" s="43"/>
      <c r="AL98" s="43"/>
      <c r="AN98" s="44"/>
      <c r="AO98" s="43"/>
      <c r="AQ98" s="44"/>
      <c r="AR98" s="43"/>
      <c r="AS98" s="27"/>
      <c r="AT98" s="27"/>
      <c r="AU98" s="27"/>
      <c r="AV98" s="27"/>
    </row>
    <row r="99" spans="1:49" x14ac:dyDescent="0.25">
      <c r="AJ99" s="44"/>
      <c r="AK99" s="43"/>
      <c r="AL99" s="43"/>
      <c r="AN99" s="44"/>
      <c r="AO99" s="43"/>
      <c r="AQ99" s="44"/>
      <c r="AR99" s="43"/>
      <c r="AS99" s="27"/>
      <c r="AT99" s="27"/>
      <c r="AU99" s="27"/>
      <c r="AV99" s="27"/>
    </row>
    <row r="100" spans="1:49" x14ac:dyDescent="0.25">
      <c r="AJ100" s="44"/>
      <c r="AL100" s="43"/>
      <c r="AN100" s="44"/>
      <c r="AO100" s="43"/>
      <c r="AQ100" s="44"/>
      <c r="AR100" s="43"/>
      <c r="AS100" s="27"/>
      <c r="AT100" s="27"/>
      <c r="AU100" s="27"/>
      <c r="AV100" s="27"/>
    </row>
    <row r="101" spans="1:49" x14ac:dyDescent="0.25">
      <c r="AJ101" s="44"/>
      <c r="AK101" s="34"/>
      <c r="AL101" s="43"/>
      <c r="AN101" s="44"/>
      <c r="AO101" s="43"/>
      <c r="AQ101" s="44"/>
      <c r="AR101" s="43"/>
      <c r="AS101" s="27"/>
      <c r="AT101" s="27"/>
      <c r="AU101" s="27"/>
      <c r="AV101" s="27"/>
    </row>
    <row r="102" spans="1:49" x14ac:dyDescent="0.25">
      <c r="AJ102" s="44"/>
      <c r="AK102" s="44"/>
      <c r="AL102" s="43"/>
      <c r="AN102" s="44"/>
      <c r="AO102" s="43"/>
      <c r="AQ102" s="44"/>
      <c r="AR102" s="43"/>
      <c r="AS102" s="27"/>
      <c r="AT102" s="27"/>
      <c r="AU102" s="27"/>
      <c r="AV102" s="27"/>
    </row>
    <row r="103" spans="1:49" x14ac:dyDescent="0.25">
      <c r="AJ103" s="44"/>
      <c r="AK103" s="44"/>
      <c r="AL103" s="43"/>
      <c r="AN103" s="44"/>
      <c r="AO103" s="43"/>
      <c r="AQ103" s="44"/>
      <c r="AR103" s="43"/>
      <c r="AS103" s="27"/>
      <c r="AT103" s="27"/>
      <c r="AU103" s="27"/>
      <c r="AV103" s="27"/>
    </row>
    <row r="104" spans="1:49" x14ac:dyDescent="0.25">
      <c r="AJ104" s="44"/>
      <c r="AK104" s="44"/>
      <c r="AL104" s="43"/>
      <c r="AN104" s="44"/>
      <c r="AO104" s="43"/>
      <c r="AQ104" s="44"/>
      <c r="AR104" s="43"/>
      <c r="AS104" s="27"/>
      <c r="AT104" s="27"/>
      <c r="AU104" s="27"/>
      <c r="AV104" s="27"/>
    </row>
    <row r="105" spans="1:49" x14ac:dyDescent="0.25">
      <c r="AJ105" s="44"/>
      <c r="AK105" s="44"/>
      <c r="AL105" s="43"/>
      <c r="AN105" s="44"/>
      <c r="AO105" s="43"/>
      <c r="AQ105" s="44"/>
      <c r="AR105" s="43"/>
      <c r="AS105" s="27"/>
      <c r="AT105" s="27"/>
      <c r="AU105" s="27"/>
      <c r="AV105" s="27"/>
    </row>
    <row r="106" spans="1:49" x14ac:dyDescent="0.25">
      <c r="AJ106" s="44"/>
      <c r="AK106" s="44"/>
      <c r="AL106" s="43"/>
      <c r="AN106" s="44"/>
      <c r="AO106" s="43"/>
      <c r="AQ106" s="44"/>
      <c r="AR106" s="43"/>
      <c r="AS106" s="27"/>
      <c r="AT106" s="27"/>
      <c r="AU106" s="27"/>
      <c r="AV106" s="27"/>
    </row>
    <row r="107" spans="1:49" x14ac:dyDescent="0.25">
      <c r="AJ107" s="44"/>
      <c r="AK107" s="44"/>
      <c r="AL107" s="43"/>
      <c r="AN107" s="44"/>
      <c r="AO107" s="43"/>
      <c r="AQ107" s="44"/>
      <c r="AR107" s="43"/>
      <c r="AS107" s="27"/>
      <c r="AT107" s="27"/>
      <c r="AU107" s="27"/>
      <c r="AV107" s="27"/>
    </row>
    <row r="108" spans="1:49" x14ac:dyDescent="0.25">
      <c r="AJ108" s="44"/>
      <c r="AK108" s="44"/>
      <c r="AL108" s="43"/>
      <c r="AN108" s="44"/>
      <c r="AO108" s="43"/>
      <c r="AQ108" s="44"/>
      <c r="AR108" s="43"/>
      <c r="AS108" s="27"/>
      <c r="AT108" s="27"/>
      <c r="AU108" s="27"/>
      <c r="AV108" s="27"/>
    </row>
    <row r="109" spans="1:49" x14ac:dyDescent="0.25">
      <c r="AJ109" s="44"/>
      <c r="AK109" s="44"/>
      <c r="AL109" s="43"/>
      <c r="AN109" s="44"/>
      <c r="AO109" s="43"/>
      <c r="AQ109" s="44"/>
      <c r="AR109" s="43"/>
      <c r="AS109" s="27"/>
      <c r="AT109" s="27"/>
      <c r="AU109" s="27"/>
      <c r="AV109" s="27"/>
    </row>
    <row r="110" spans="1:49" x14ac:dyDescent="0.25">
      <c r="A110" s="27"/>
      <c r="B110" s="27"/>
      <c r="C110" s="27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9"/>
      <c r="AD110" s="43"/>
      <c r="AE110" s="43"/>
      <c r="AF110" s="43"/>
      <c r="AG110" s="43"/>
      <c r="AH110" s="43"/>
      <c r="AI110" s="43"/>
      <c r="AJ110" s="43"/>
      <c r="AK110" s="44"/>
      <c r="AL110" s="43"/>
      <c r="AN110" s="44"/>
      <c r="AO110" s="43"/>
      <c r="AQ110" s="44"/>
      <c r="AR110" s="43"/>
      <c r="AS110" s="27"/>
      <c r="AT110" s="27"/>
      <c r="AU110" s="27"/>
      <c r="AV110" s="27"/>
    </row>
    <row r="111" spans="1:49" x14ac:dyDescent="0.25">
      <c r="A111" s="27"/>
      <c r="B111" s="27"/>
      <c r="C111" s="27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9"/>
      <c r="AD111" s="43"/>
      <c r="AE111" s="43"/>
      <c r="AF111" s="43"/>
      <c r="AG111" s="43"/>
      <c r="AH111" s="43"/>
      <c r="AI111" s="43"/>
      <c r="AJ111" s="43"/>
      <c r="AK111" s="44"/>
      <c r="AL111" s="43"/>
      <c r="AN111" s="44"/>
      <c r="AO111" s="43"/>
      <c r="AQ111" s="44"/>
      <c r="AR111" s="43"/>
      <c r="AS111" s="27"/>
      <c r="AT111" s="27"/>
      <c r="AU111" s="27"/>
      <c r="AV111" s="27"/>
    </row>
    <row r="112" spans="1:49" x14ac:dyDescent="0.25">
      <c r="A112" s="27"/>
      <c r="B112" s="27"/>
      <c r="C112" s="27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9"/>
      <c r="AD112" s="43"/>
      <c r="AE112" s="43"/>
      <c r="AF112" s="43"/>
      <c r="AG112" s="43"/>
      <c r="AH112" s="43"/>
      <c r="AI112" s="43"/>
      <c r="AJ112" s="43"/>
      <c r="AK112" s="44"/>
      <c r="AM112" s="34"/>
      <c r="AQ112" s="44"/>
      <c r="AR112" s="43"/>
      <c r="AS112" s="43"/>
      <c r="AT112" s="43"/>
      <c r="AU112" s="44"/>
      <c r="AV112" s="44"/>
      <c r="AW112" s="27"/>
    </row>
    <row r="113" spans="1:50" x14ac:dyDescent="0.25">
      <c r="A113" s="27"/>
      <c r="B113" s="27"/>
      <c r="C113" s="27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9"/>
      <c r="AD113" s="43"/>
      <c r="AE113" s="43"/>
      <c r="AF113" s="43"/>
      <c r="AG113" s="43"/>
      <c r="AH113" s="43"/>
      <c r="AI113" s="43"/>
      <c r="AJ113" s="43"/>
      <c r="AK113" s="44"/>
      <c r="AL113" s="34"/>
      <c r="AM113" s="43"/>
      <c r="AQ113" s="44"/>
      <c r="AR113" s="43"/>
      <c r="AS113" s="43"/>
      <c r="AT113" s="43"/>
      <c r="AU113" s="44"/>
      <c r="AV113" s="44"/>
      <c r="AW113" s="27"/>
    </row>
    <row r="114" spans="1:50" x14ac:dyDescent="0.25">
      <c r="A114" s="27"/>
      <c r="B114" s="27"/>
      <c r="C114" s="27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9"/>
      <c r="AD114" s="43"/>
      <c r="AE114" s="43"/>
      <c r="AF114" s="43"/>
      <c r="AG114" s="43"/>
      <c r="AH114" s="43"/>
      <c r="AI114" s="43"/>
      <c r="AJ114" s="43"/>
      <c r="AK114" s="44"/>
      <c r="AL114" s="43"/>
      <c r="AM114" s="43"/>
      <c r="AQ114" s="44"/>
      <c r="AR114" s="43"/>
      <c r="AS114" s="43"/>
      <c r="AT114" s="43"/>
      <c r="AU114" s="44"/>
      <c r="AV114" s="44"/>
      <c r="AW114" s="27"/>
    </row>
    <row r="115" spans="1:50" x14ac:dyDescent="0.25">
      <c r="AK115" s="44"/>
      <c r="AL115" s="43"/>
      <c r="AM115" s="43"/>
      <c r="AQ115" s="44"/>
      <c r="AR115" s="43"/>
      <c r="AS115" s="43"/>
      <c r="AT115" s="43"/>
      <c r="AU115" s="44"/>
      <c r="AV115" s="44"/>
      <c r="AW115" s="27"/>
    </row>
    <row r="116" spans="1:50" x14ac:dyDescent="0.25">
      <c r="AK116" s="44"/>
      <c r="AL116" s="43"/>
      <c r="AM116" s="43"/>
      <c r="AQ116" s="43"/>
      <c r="AS116" s="43"/>
      <c r="AT116" s="43"/>
      <c r="AU116" s="44"/>
      <c r="AV116" s="44"/>
      <c r="AW116" s="43"/>
      <c r="AX116" s="43"/>
    </row>
    <row r="117" spans="1:50" x14ac:dyDescent="0.25">
      <c r="AK117" s="44"/>
      <c r="AL117" s="43"/>
      <c r="AQ117" s="34"/>
      <c r="AS117" s="43"/>
      <c r="AT117" s="43"/>
      <c r="AU117" s="44"/>
      <c r="AV117" s="44"/>
      <c r="AW117" s="43"/>
      <c r="AX117" s="43"/>
    </row>
    <row r="118" spans="1:50" x14ac:dyDescent="0.25">
      <c r="AK118" s="44"/>
      <c r="AL118" s="43"/>
      <c r="AQ118" s="44"/>
      <c r="AS118" s="43"/>
      <c r="AT118" s="43"/>
      <c r="AU118" s="44"/>
      <c r="AV118" s="44"/>
      <c r="AW118" s="43"/>
      <c r="AX118" s="43"/>
    </row>
    <row r="119" spans="1:50" x14ac:dyDescent="0.25">
      <c r="AK119" s="44"/>
      <c r="AL119" s="43"/>
      <c r="AM119" s="43"/>
      <c r="AQ119" s="44"/>
      <c r="AS119" s="43"/>
      <c r="AT119" s="43"/>
      <c r="AW119" s="43"/>
      <c r="AX119" s="43"/>
    </row>
    <row r="120" spans="1:50" x14ac:dyDescent="0.25">
      <c r="AK120" s="44"/>
      <c r="AL120" s="43"/>
      <c r="AM120" s="43"/>
      <c r="AQ120" s="44"/>
      <c r="AS120" s="43"/>
      <c r="AT120" s="43"/>
      <c r="AW120" s="43"/>
      <c r="AX120" s="43"/>
    </row>
    <row r="121" spans="1:50" x14ac:dyDescent="0.25">
      <c r="AK121" s="44"/>
      <c r="AL121" s="43"/>
      <c r="AM121" s="43"/>
      <c r="AQ121" s="44"/>
      <c r="AR121" s="43"/>
      <c r="AS121" s="43"/>
      <c r="AT121" s="43"/>
      <c r="AW121" s="43"/>
      <c r="AX121" s="43"/>
    </row>
    <row r="122" spans="1:50" x14ac:dyDescent="0.25">
      <c r="AK122" s="44"/>
      <c r="AL122" s="43"/>
      <c r="AM122" s="43"/>
      <c r="AQ122" s="44"/>
      <c r="AR122" s="43"/>
      <c r="AS122" s="43"/>
      <c r="AT122" s="43"/>
      <c r="AW122" s="43"/>
      <c r="AX122" s="43"/>
    </row>
    <row r="123" spans="1:50" x14ac:dyDescent="0.25">
      <c r="AK123" s="43"/>
      <c r="AL123" s="43"/>
      <c r="AM123" s="43"/>
      <c r="AQ123" s="44"/>
      <c r="AR123" s="34"/>
      <c r="AS123" s="43"/>
      <c r="AT123" s="43"/>
      <c r="AW123" s="43"/>
      <c r="AX123" s="43"/>
    </row>
    <row r="124" spans="1:50" x14ac:dyDescent="0.25">
      <c r="AK124" s="43"/>
      <c r="AL124" s="43"/>
      <c r="AQ124" s="44"/>
      <c r="AR124" s="44"/>
      <c r="AS124" s="43"/>
      <c r="AT124" s="43"/>
      <c r="AW124" s="43"/>
      <c r="AX124" s="43"/>
    </row>
    <row r="125" spans="1:50" x14ac:dyDescent="0.25">
      <c r="AK125" s="43"/>
      <c r="AQ125" s="44"/>
      <c r="AS125" s="43"/>
      <c r="AT125" s="43"/>
      <c r="AW125" s="43"/>
      <c r="AX125" s="43"/>
    </row>
    <row r="126" spans="1:50" x14ac:dyDescent="0.25">
      <c r="AK126" s="43"/>
      <c r="AQ126" s="44"/>
      <c r="AS126" s="43"/>
      <c r="AT126" s="43"/>
      <c r="AW126" s="43"/>
      <c r="AX126" s="43"/>
    </row>
    <row r="127" spans="1:50" x14ac:dyDescent="0.25">
      <c r="AK127" s="43"/>
      <c r="AQ127" s="44"/>
      <c r="AS127" s="43"/>
      <c r="AT127" s="43"/>
      <c r="AW127" s="43"/>
      <c r="AX127" s="43"/>
    </row>
    <row r="128" spans="1:50" x14ac:dyDescent="0.25">
      <c r="AQ128" s="44"/>
      <c r="AS128" s="43"/>
      <c r="AT128" s="43"/>
      <c r="AW128" s="43"/>
      <c r="AX128" s="43"/>
    </row>
    <row r="129" spans="43:50" x14ac:dyDescent="0.25">
      <c r="AQ129" s="44"/>
      <c r="AS129" s="43"/>
      <c r="AT129" s="43"/>
      <c r="AW129" s="43"/>
      <c r="AX129" s="43"/>
    </row>
    <row r="130" spans="43:50" x14ac:dyDescent="0.25">
      <c r="AQ130" s="44"/>
      <c r="AS130" s="43"/>
      <c r="AT130" s="43"/>
      <c r="AW130" s="43"/>
      <c r="AX130" s="43"/>
    </row>
    <row r="131" spans="43:50" x14ac:dyDescent="0.25">
      <c r="AQ131" s="44"/>
      <c r="AW131" s="43"/>
      <c r="AX131" s="43"/>
    </row>
    <row r="132" spans="43:50" x14ac:dyDescent="0.25">
      <c r="AQ132" s="44"/>
      <c r="AS132" s="34"/>
      <c r="AW132" s="43"/>
      <c r="AX132" s="43"/>
    </row>
    <row r="133" spans="43:50" x14ac:dyDescent="0.25">
      <c r="AQ133" s="44"/>
      <c r="AS133" s="44"/>
      <c r="AW133" s="43"/>
      <c r="AX133" s="43"/>
    </row>
    <row r="134" spans="43:50" x14ac:dyDescent="0.25">
      <c r="AQ134" s="44"/>
      <c r="AS134" s="44"/>
      <c r="AW134" s="43"/>
      <c r="AX134" s="43"/>
    </row>
    <row r="135" spans="43:50" x14ac:dyDescent="0.25">
      <c r="AS135" s="44"/>
      <c r="AW135" s="43"/>
      <c r="AX135" s="43"/>
    </row>
    <row r="136" spans="43:50" x14ac:dyDescent="0.25">
      <c r="AS136" s="44"/>
      <c r="AW136" s="43"/>
      <c r="AX136" s="43"/>
    </row>
    <row r="137" spans="43:50" x14ac:dyDescent="0.25">
      <c r="AS137" s="44"/>
      <c r="AW137" s="43"/>
      <c r="AX137" s="43"/>
    </row>
    <row r="138" spans="43:50" x14ac:dyDescent="0.25">
      <c r="AS138" s="44"/>
      <c r="AW138" s="43"/>
      <c r="AX138" s="43"/>
    </row>
    <row r="139" spans="43:50" x14ac:dyDescent="0.25">
      <c r="AS139" s="44"/>
      <c r="AW139" s="43"/>
      <c r="AX139" s="43"/>
    </row>
    <row r="140" spans="43:50" x14ac:dyDescent="0.25">
      <c r="AS140" s="44"/>
      <c r="AW140" s="43"/>
      <c r="AX140" s="43"/>
    </row>
    <row r="141" spans="43:50" x14ac:dyDescent="0.25">
      <c r="AS141" s="44"/>
      <c r="AW141" s="43"/>
      <c r="AX141" s="43"/>
    </row>
    <row r="142" spans="43:50" x14ac:dyDescent="0.25">
      <c r="AS142" s="44"/>
      <c r="AW142" s="43"/>
      <c r="AX142" s="43"/>
    </row>
    <row r="143" spans="43:50" x14ac:dyDescent="0.25">
      <c r="AS143" s="44"/>
      <c r="AW143" s="43"/>
      <c r="AX143" s="43"/>
    </row>
    <row r="144" spans="43:50" x14ac:dyDescent="0.25">
      <c r="AS144" s="44"/>
      <c r="AW144" s="43"/>
      <c r="AX144" s="43"/>
    </row>
    <row r="145" spans="45:50" x14ac:dyDescent="0.25">
      <c r="AS145" s="44"/>
      <c r="AW145" s="43"/>
      <c r="AX145" s="43"/>
    </row>
    <row r="146" spans="45:50" x14ac:dyDescent="0.25">
      <c r="AS146" s="44"/>
      <c r="AW146" s="43"/>
      <c r="AX146" s="43"/>
    </row>
    <row r="147" spans="45:50" x14ac:dyDescent="0.25">
      <c r="AS147" s="44"/>
      <c r="AW147" s="43"/>
      <c r="AX147" s="43"/>
    </row>
    <row r="148" spans="45:50" x14ac:dyDescent="0.25">
      <c r="AS148" s="44"/>
      <c r="AU148" s="43"/>
      <c r="AV148" s="43"/>
    </row>
    <row r="149" spans="45:50" x14ac:dyDescent="0.25">
      <c r="AS149" s="44"/>
      <c r="AT149" s="43"/>
      <c r="AW149" s="34"/>
      <c r="AX149" s="34"/>
    </row>
    <row r="150" spans="45:50" x14ac:dyDescent="0.25">
      <c r="AS150" s="44"/>
      <c r="AU150" s="34"/>
      <c r="AV150" s="34"/>
      <c r="AW150" s="27"/>
      <c r="AX150" s="27"/>
    </row>
    <row r="151" spans="45:50" x14ac:dyDescent="0.25">
      <c r="AS151" s="44"/>
      <c r="AT151" s="34"/>
      <c r="AU151" s="43"/>
      <c r="AV151" s="43"/>
    </row>
    <row r="152" spans="45:50" x14ac:dyDescent="0.25">
      <c r="AS152" s="44"/>
      <c r="AT152" s="44"/>
      <c r="AU152" s="43"/>
      <c r="AV152" s="43"/>
    </row>
    <row r="153" spans="45:50" x14ac:dyDescent="0.25">
      <c r="AU153" s="43"/>
      <c r="AV153" s="43"/>
    </row>
    <row r="154" spans="45:50" x14ac:dyDescent="0.25">
      <c r="AU154" s="43"/>
      <c r="AV154" s="43"/>
    </row>
    <row r="155" spans="45:50" x14ac:dyDescent="0.25">
      <c r="AU155" s="43"/>
      <c r="AV155" s="43"/>
    </row>
    <row r="156" spans="45:50" x14ac:dyDescent="0.25">
      <c r="AU156" s="43"/>
      <c r="AV156" s="43"/>
    </row>
    <row r="157" spans="45:50" x14ac:dyDescent="0.25">
      <c r="AU157" s="43"/>
      <c r="AV157" s="43"/>
    </row>
    <row r="158" spans="45:50" x14ac:dyDescent="0.25">
      <c r="AU158" s="43"/>
      <c r="AV158" s="43"/>
    </row>
    <row r="159" spans="45:50" x14ac:dyDescent="0.25">
      <c r="AU159" s="43"/>
      <c r="AV159" s="43"/>
    </row>
    <row r="160" spans="45:50" x14ac:dyDescent="0.25">
      <c r="AU160" s="43"/>
      <c r="AV160" s="43"/>
    </row>
    <row r="161" spans="47:48" x14ac:dyDescent="0.25">
      <c r="AU161" s="43"/>
      <c r="AV161" s="43"/>
    </row>
    <row r="162" spans="47:48" x14ac:dyDescent="0.25">
      <c r="AU162" s="43"/>
      <c r="AV162" s="43"/>
    </row>
    <row r="163" spans="47:48" x14ac:dyDescent="0.25">
      <c r="AU163" s="43"/>
      <c r="AV163" s="43"/>
    </row>
    <row r="164" spans="47:48" x14ac:dyDescent="0.25">
      <c r="AU164" s="43"/>
      <c r="AV164" s="43"/>
    </row>
    <row r="165" spans="47:48" x14ac:dyDescent="0.25">
      <c r="AU165" s="43"/>
      <c r="AV165" s="43"/>
    </row>
  </sheetData>
  <conditionalFormatting sqref="AP46 AO55 AM113:AM118 AL114:AL119 AK102:AK122 AJ89:AJ109 D2:AJ29 D62:AJ74">
    <cfRule type="cellIs" dxfId="258" priority="3" operator="greaterThan">
      <formula>0</formula>
    </cfRule>
  </conditionalFormatting>
  <conditionalFormatting sqref="AW148:AX150 AU151:AV165">
    <cfRule type="cellIs" dxfId="257" priority="2" operator="greaterThan">
      <formula>0</formula>
    </cfRule>
  </conditionalFormatting>
  <conditionalFormatting sqref="D33:AJ58">
    <cfRule type="cellIs" dxfId="256" priority="1" operator="equal">
      <formula>1</formula>
    </cfRule>
  </conditionalFormatting>
  <pageMargins left="0.7" right="0.7" top="0.75" bottom="0.75" header="0.3" footer="0.3"/>
  <pageSetup paperSize="8" scale="58" orientation="landscape" r:id="rId1"/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W16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24.85546875" customWidth="1"/>
    <col min="2" max="2" width="25.85546875" customWidth="1"/>
    <col min="3" max="3" width="10" customWidth="1"/>
    <col min="4" max="33" width="6" customWidth="1"/>
    <col min="34" max="413" width="3.7109375" customWidth="1"/>
  </cols>
  <sheetData>
    <row r="1" spans="1:413" ht="53.25" x14ac:dyDescent="0.25">
      <c r="A1" s="27" t="s">
        <v>122</v>
      </c>
      <c r="B1" s="27" t="s">
        <v>124</v>
      </c>
      <c r="C1" s="27" t="s">
        <v>125</v>
      </c>
      <c r="D1" s="34" t="s">
        <v>165</v>
      </c>
      <c r="E1" s="34" t="s">
        <v>166</v>
      </c>
      <c r="F1" s="34" t="s">
        <v>303</v>
      </c>
      <c r="G1" s="34" t="s">
        <v>304</v>
      </c>
      <c r="H1" s="34" t="s">
        <v>305</v>
      </c>
      <c r="I1" s="34" t="s">
        <v>306</v>
      </c>
      <c r="J1" s="34" t="s">
        <v>307</v>
      </c>
      <c r="K1" s="34" t="s">
        <v>308</v>
      </c>
      <c r="L1" s="34" t="s">
        <v>309</v>
      </c>
      <c r="M1" s="34" t="s">
        <v>310</v>
      </c>
      <c r="N1" s="34" t="s">
        <v>311</v>
      </c>
      <c r="O1" s="34" t="s">
        <v>312</v>
      </c>
      <c r="P1" s="34" t="s">
        <v>313</v>
      </c>
      <c r="Q1" s="34" t="s">
        <v>314</v>
      </c>
      <c r="R1" s="34" t="s">
        <v>315</v>
      </c>
      <c r="S1" s="34" t="s">
        <v>316</v>
      </c>
      <c r="T1" s="34" t="s">
        <v>317</v>
      </c>
      <c r="U1" s="34" t="s">
        <v>318</v>
      </c>
      <c r="V1" s="34" t="s">
        <v>319</v>
      </c>
      <c r="W1" s="34" t="s">
        <v>320</v>
      </c>
      <c r="X1" s="34" t="s">
        <v>321</v>
      </c>
      <c r="Y1" s="34" t="s">
        <v>322</v>
      </c>
      <c r="Z1" s="34" t="s">
        <v>323</v>
      </c>
      <c r="AA1" s="34" t="s">
        <v>324</v>
      </c>
      <c r="AB1" s="34" t="s">
        <v>325</v>
      </c>
      <c r="AC1" s="34" t="s">
        <v>326</v>
      </c>
      <c r="AD1" s="34" t="s">
        <v>327</v>
      </c>
      <c r="AE1" s="34" t="s">
        <v>328</v>
      </c>
      <c r="AF1" s="34" t="s">
        <v>329</v>
      </c>
      <c r="AG1" s="34" t="s">
        <v>330</v>
      </c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  <c r="IW1" s="34"/>
      <c r="IX1" s="34"/>
      <c r="IY1" s="34"/>
      <c r="IZ1" s="34"/>
      <c r="JA1" s="34"/>
      <c r="JB1" s="34"/>
      <c r="JC1" s="34"/>
      <c r="JD1" s="34"/>
      <c r="JE1" s="34"/>
      <c r="JF1" s="34"/>
      <c r="JG1" s="34"/>
      <c r="JH1" s="34"/>
      <c r="JI1" s="34"/>
      <c r="JJ1" s="34"/>
      <c r="JK1" s="34"/>
      <c r="JL1" s="34"/>
      <c r="JM1" s="34"/>
      <c r="JN1" s="34"/>
      <c r="JO1" s="34"/>
      <c r="JP1" s="34"/>
      <c r="JQ1" s="34"/>
      <c r="JR1" s="34"/>
      <c r="JS1" s="34"/>
      <c r="JT1" s="34"/>
      <c r="JU1" s="34"/>
      <c r="JV1" s="34"/>
      <c r="JW1" s="34"/>
      <c r="JX1" s="34"/>
      <c r="JY1" s="34"/>
      <c r="JZ1" s="34"/>
      <c r="KA1" s="34"/>
      <c r="KB1" s="34"/>
      <c r="KC1" s="34"/>
      <c r="KD1" s="34"/>
      <c r="KE1" s="34"/>
      <c r="KF1" s="34"/>
      <c r="KG1" s="34"/>
      <c r="KH1" s="34"/>
      <c r="KI1" s="34"/>
      <c r="KJ1" s="34"/>
      <c r="KK1" s="34"/>
      <c r="KL1" s="34"/>
      <c r="KM1" s="34"/>
      <c r="KN1" s="34"/>
      <c r="KO1" s="34"/>
      <c r="KP1" s="34"/>
      <c r="KQ1" s="34"/>
      <c r="KR1" s="34"/>
      <c r="KS1" s="34"/>
      <c r="KT1" s="34"/>
      <c r="KU1" s="34"/>
      <c r="KV1" s="34"/>
      <c r="KW1" s="34"/>
      <c r="KX1" s="34"/>
      <c r="KY1" s="34"/>
      <c r="KZ1" s="34"/>
      <c r="LA1" s="34"/>
      <c r="LB1" s="34"/>
      <c r="LC1" s="34"/>
      <c r="LD1" s="34"/>
      <c r="LE1" s="34"/>
      <c r="LF1" s="34"/>
      <c r="LG1" s="34"/>
      <c r="LH1" s="34"/>
      <c r="LI1" s="34"/>
      <c r="LJ1" s="34"/>
      <c r="LK1" s="34"/>
      <c r="LL1" s="34"/>
      <c r="LM1" s="34"/>
      <c r="LN1" s="34"/>
      <c r="LO1" s="34"/>
      <c r="LP1" s="34"/>
      <c r="LQ1" s="34"/>
      <c r="LR1" s="34"/>
      <c r="LS1" s="34"/>
      <c r="LT1" s="34"/>
      <c r="LU1" s="34"/>
      <c r="LV1" s="34"/>
      <c r="LW1" s="34"/>
      <c r="LX1" s="34"/>
      <c r="LY1" s="34"/>
      <c r="LZ1" s="34"/>
      <c r="MA1" s="34"/>
      <c r="MB1" s="34"/>
      <c r="MC1" s="34"/>
      <c r="MD1" s="34"/>
      <c r="ME1" s="34"/>
      <c r="MF1" s="34"/>
      <c r="MG1" s="34"/>
      <c r="MH1" s="34"/>
      <c r="MI1" s="34"/>
      <c r="MJ1" s="34"/>
      <c r="MK1" s="34"/>
      <c r="ML1" s="34"/>
      <c r="MM1" s="34"/>
      <c r="MN1" s="34"/>
      <c r="MO1" s="34"/>
      <c r="MP1" s="34"/>
      <c r="MQ1" s="34"/>
      <c r="MR1" s="34"/>
      <c r="MS1" s="34"/>
      <c r="MT1" s="34"/>
      <c r="MU1" s="34"/>
      <c r="MV1" s="34"/>
      <c r="MW1" s="34"/>
      <c r="MX1" s="34"/>
      <c r="MY1" s="34"/>
      <c r="MZ1" s="34"/>
      <c r="NA1" s="34"/>
      <c r="NB1" s="34"/>
      <c r="NC1" s="34"/>
      <c r="ND1" s="34"/>
      <c r="NE1" s="34"/>
      <c r="NF1" s="34"/>
      <c r="NG1" s="34"/>
      <c r="NH1" s="34"/>
      <c r="NI1" s="34"/>
      <c r="NJ1" s="34"/>
      <c r="NK1" s="34"/>
      <c r="NL1" s="34"/>
      <c r="NM1" s="34"/>
      <c r="NN1" s="34"/>
      <c r="NO1" s="34"/>
      <c r="NP1" s="34"/>
      <c r="NQ1" s="34"/>
      <c r="NR1" s="34"/>
      <c r="NS1" s="34"/>
      <c r="NT1" s="34"/>
      <c r="NU1" s="34"/>
      <c r="NV1" s="34"/>
      <c r="NW1" s="34"/>
      <c r="NX1" s="34"/>
      <c r="NY1" s="34"/>
      <c r="NZ1" s="34"/>
      <c r="OA1" s="34"/>
      <c r="OB1" s="34"/>
      <c r="OC1" s="34"/>
      <c r="OD1" s="34"/>
      <c r="OE1" s="34"/>
      <c r="OF1" s="34"/>
      <c r="OG1" s="34"/>
      <c r="OH1" s="34"/>
      <c r="OI1" s="34"/>
      <c r="OJ1" s="34"/>
      <c r="OK1" s="34"/>
      <c r="OL1" s="34"/>
      <c r="OM1" s="34"/>
      <c r="ON1" s="34"/>
      <c r="OO1" s="29"/>
      <c r="OP1" s="42"/>
      <c r="OQ1" s="42"/>
      <c r="OR1" s="42"/>
      <c r="OS1" s="42"/>
      <c r="OT1" s="29"/>
      <c r="OU1" s="29"/>
      <c r="OV1" s="29"/>
      <c r="OW1" s="29"/>
    </row>
    <row r="2" spans="1:413" x14ac:dyDescent="0.25">
      <c r="A2" s="27" t="s">
        <v>292</v>
      </c>
      <c r="B2" s="27" t="s">
        <v>293</v>
      </c>
      <c r="C2" s="27">
        <v>13</v>
      </c>
      <c r="D2" s="43"/>
      <c r="E2" s="43">
        <v>1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4"/>
      <c r="JF2" s="44"/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44"/>
      <c r="JR2" s="44"/>
      <c r="JS2" s="44"/>
      <c r="JT2" s="44"/>
      <c r="JU2" s="44"/>
      <c r="JV2" s="44"/>
      <c r="JW2" s="44"/>
      <c r="JX2" s="44"/>
      <c r="JY2" s="44"/>
      <c r="JZ2" s="44"/>
      <c r="KA2" s="44"/>
      <c r="KB2" s="44"/>
      <c r="KC2" s="44"/>
      <c r="KD2" s="44"/>
      <c r="KE2" s="44"/>
      <c r="KF2" s="44"/>
      <c r="KG2" s="44"/>
      <c r="KH2" s="44"/>
      <c r="KI2" s="44"/>
      <c r="KJ2" s="44"/>
      <c r="KK2" s="44"/>
      <c r="KL2" s="44"/>
      <c r="KM2" s="44"/>
      <c r="KN2" s="44"/>
      <c r="KO2" s="44"/>
      <c r="KP2" s="44"/>
      <c r="KQ2" s="44"/>
      <c r="KR2" s="44"/>
      <c r="KS2" s="44"/>
      <c r="KT2" s="44"/>
      <c r="KU2" s="44"/>
      <c r="KV2" s="44"/>
      <c r="KW2" s="44"/>
      <c r="KX2" s="44"/>
      <c r="KY2" s="44"/>
      <c r="KZ2" s="44"/>
      <c r="LA2" s="44"/>
      <c r="LB2" s="44"/>
      <c r="LC2" s="44"/>
      <c r="LD2" s="44"/>
      <c r="LE2" s="44"/>
      <c r="LF2" s="44"/>
      <c r="LG2" s="44"/>
      <c r="LH2" s="44"/>
      <c r="LI2" s="44"/>
      <c r="LJ2" s="44"/>
      <c r="LK2" s="44"/>
      <c r="LL2" s="44"/>
      <c r="LM2" s="44"/>
      <c r="LN2" s="44"/>
      <c r="LO2" s="44"/>
      <c r="LP2" s="44"/>
      <c r="LQ2" s="44"/>
      <c r="LR2" s="44"/>
      <c r="LS2" s="44"/>
      <c r="LT2" s="44"/>
      <c r="LU2" s="44"/>
      <c r="LV2" s="44"/>
      <c r="LW2" s="44"/>
      <c r="LX2" s="44"/>
      <c r="LY2" s="44"/>
      <c r="LZ2" s="44"/>
      <c r="MA2" s="44"/>
      <c r="MB2" s="44"/>
      <c r="MC2" s="44"/>
      <c r="MD2" s="44"/>
      <c r="ME2" s="44"/>
      <c r="MF2" s="44"/>
      <c r="MG2" s="44"/>
      <c r="MH2" s="44"/>
      <c r="MI2" s="44"/>
      <c r="MJ2" s="44"/>
      <c r="MK2" s="44"/>
      <c r="ML2" s="44"/>
      <c r="MM2" s="44"/>
      <c r="MN2" s="44"/>
      <c r="MO2" s="44"/>
      <c r="MP2" s="44"/>
      <c r="MQ2" s="44"/>
      <c r="MR2" s="44"/>
      <c r="MS2" s="44"/>
      <c r="MT2" s="44"/>
      <c r="MU2" s="44"/>
      <c r="MV2" s="44"/>
      <c r="MW2" s="44"/>
      <c r="MX2" s="44"/>
      <c r="MY2" s="44"/>
      <c r="MZ2" s="44"/>
      <c r="NA2" s="44"/>
      <c r="NB2" s="44"/>
      <c r="NC2" s="44"/>
      <c r="ND2" s="44"/>
      <c r="NE2" s="44"/>
      <c r="NF2" s="44"/>
      <c r="NG2" s="44"/>
      <c r="NH2" s="44"/>
      <c r="NI2" s="44"/>
      <c r="NJ2" s="44"/>
      <c r="NK2" s="44"/>
      <c r="NL2" s="44"/>
      <c r="NM2" s="44"/>
      <c r="NN2" s="44"/>
      <c r="NO2" s="44"/>
      <c r="NP2" s="44"/>
      <c r="NQ2" s="44"/>
      <c r="NR2" s="44"/>
      <c r="NS2" s="44"/>
      <c r="NT2" s="44"/>
      <c r="NU2" s="44"/>
      <c r="NV2" s="44"/>
      <c r="NW2" s="44"/>
      <c r="NX2" s="44"/>
      <c r="NY2" s="44"/>
      <c r="NZ2" s="44"/>
      <c r="OA2" s="44"/>
      <c r="OB2" s="44"/>
      <c r="OC2" s="44"/>
      <c r="OD2" s="44"/>
      <c r="OE2" s="44"/>
      <c r="OF2" s="44"/>
      <c r="OG2" s="44"/>
      <c r="OH2" s="44"/>
      <c r="OI2" s="44"/>
      <c r="OJ2" s="44"/>
      <c r="OK2" s="44"/>
      <c r="OL2" s="43"/>
      <c r="OM2" s="43"/>
      <c r="ON2" s="44"/>
      <c r="OO2" s="43"/>
      <c r="OP2" s="43"/>
      <c r="OQ2" s="43"/>
      <c r="OR2" s="44"/>
      <c r="OS2" s="43"/>
      <c r="OT2" s="43"/>
      <c r="OU2" s="43"/>
      <c r="OV2" s="43"/>
      <c r="OW2" s="43"/>
    </row>
    <row r="3" spans="1:413" x14ac:dyDescent="0.25">
      <c r="A3" s="27" t="s">
        <v>292</v>
      </c>
      <c r="B3" s="27" t="s">
        <v>331</v>
      </c>
      <c r="C3" s="27">
        <v>13</v>
      </c>
      <c r="D3" s="43"/>
      <c r="E3" s="43"/>
      <c r="F3" s="43">
        <v>1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  <c r="JC3" s="44"/>
      <c r="JD3" s="44"/>
      <c r="JE3" s="44"/>
      <c r="JF3" s="44"/>
      <c r="JG3" s="44"/>
      <c r="JH3" s="44"/>
      <c r="JI3" s="44"/>
      <c r="JJ3" s="44"/>
      <c r="JK3" s="44"/>
      <c r="JL3" s="44"/>
      <c r="JM3" s="44"/>
      <c r="JN3" s="44"/>
      <c r="JO3" s="44"/>
      <c r="JP3" s="44"/>
      <c r="JQ3" s="44"/>
      <c r="JR3" s="44"/>
      <c r="JS3" s="44"/>
      <c r="JT3" s="44"/>
      <c r="JU3" s="44"/>
      <c r="JV3" s="44"/>
      <c r="JW3" s="44"/>
      <c r="JX3" s="44"/>
      <c r="JY3" s="44"/>
      <c r="JZ3" s="44"/>
      <c r="KA3" s="44"/>
      <c r="KB3" s="44"/>
      <c r="KC3" s="44"/>
      <c r="KD3" s="44"/>
      <c r="KE3" s="44"/>
      <c r="KF3" s="44"/>
      <c r="KG3" s="44"/>
      <c r="KH3" s="44"/>
      <c r="KI3" s="44"/>
      <c r="KJ3" s="44"/>
      <c r="KK3" s="44"/>
      <c r="KL3" s="44"/>
      <c r="KM3" s="44"/>
      <c r="KN3" s="44"/>
      <c r="KO3" s="44"/>
      <c r="KP3" s="44"/>
      <c r="KQ3" s="44"/>
      <c r="KR3" s="44"/>
      <c r="KS3" s="44"/>
      <c r="KT3" s="44"/>
      <c r="KU3" s="44"/>
      <c r="KV3" s="44"/>
      <c r="KW3" s="44"/>
      <c r="KX3" s="44"/>
      <c r="KY3" s="44"/>
      <c r="KZ3" s="44"/>
      <c r="LA3" s="44"/>
      <c r="LB3" s="44"/>
      <c r="LC3" s="44"/>
      <c r="LD3" s="44"/>
      <c r="LE3" s="44"/>
      <c r="LF3" s="44"/>
      <c r="LG3" s="44"/>
      <c r="LH3" s="44"/>
      <c r="LI3" s="44"/>
      <c r="LJ3" s="44"/>
      <c r="LK3" s="44"/>
      <c r="LL3" s="44"/>
      <c r="LM3" s="44"/>
      <c r="LN3" s="44"/>
      <c r="LO3" s="44"/>
      <c r="LP3" s="44"/>
      <c r="LQ3" s="44"/>
      <c r="LR3" s="44"/>
      <c r="LS3" s="44"/>
      <c r="LT3" s="44"/>
      <c r="LU3" s="44"/>
      <c r="LV3" s="44"/>
      <c r="LW3" s="44"/>
      <c r="LX3" s="44"/>
      <c r="LY3" s="44"/>
      <c r="LZ3" s="44"/>
      <c r="MA3" s="44"/>
      <c r="MB3" s="44"/>
      <c r="MC3" s="44"/>
      <c r="MD3" s="44"/>
      <c r="ME3" s="44"/>
      <c r="MF3" s="44"/>
      <c r="MG3" s="44"/>
      <c r="MH3" s="44"/>
      <c r="MI3" s="44"/>
      <c r="MJ3" s="44"/>
      <c r="MK3" s="44"/>
      <c r="ML3" s="44"/>
      <c r="MM3" s="44"/>
      <c r="MN3" s="44"/>
      <c r="MO3" s="44"/>
      <c r="MP3" s="44"/>
      <c r="MQ3" s="44"/>
      <c r="MR3" s="44"/>
      <c r="MS3" s="44"/>
      <c r="MT3" s="44"/>
      <c r="MU3" s="44"/>
      <c r="MV3" s="44"/>
      <c r="MW3" s="44"/>
      <c r="MX3" s="44"/>
      <c r="MY3" s="44"/>
      <c r="MZ3" s="44"/>
      <c r="NA3" s="44"/>
      <c r="NB3" s="44"/>
      <c r="NC3" s="44"/>
      <c r="ND3" s="44"/>
      <c r="NE3" s="44"/>
      <c r="NF3" s="44"/>
      <c r="NG3" s="44"/>
      <c r="NH3" s="44"/>
      <c r="NI3" s="44"/>
      <c r="NJ3" s="44"/>
      <c r="NK3" s="44"/>
      <c r="NL3" s="44"/>
      <c r="NM3" s="44"/>
      <c r="NN3" s="44"/>
      <c r="NO3" s="44"/>
      <c r="NP3" s="44"/>
      <c r="NQ3" s="44"/>
      <c r="NR3" s="44"/>
      <c r="NS3" s="44"/>
      <c r="NT3" s="44"/>
      <c r="NU3" s="44"/>
      <c r="NV3" s="44"/>
      <c r="NW3" s="44"/>
      <c r="NX3" s="44"/>
      <c r="NY3" s="44"/>
      <c r="NZ3" s="44"/>
      <c r="OA3" s="44"/>
      <c r="OB3" s="44"/>
      <c r="OC3" s="44"/>
      <c r="OD3" s="44"/>
      <c r="OE3" s="44"/>
      <c r="OF3" s="44"/>
      <c r="OG3" s="44"/>
      <c r="OH3" s="44"/>
      <c r="OI3" s="44"/>
      <c r="OJ3" s="44"/>
      <c r="OK3" s="44"/>
      <c r="OL3" s="43"/>
      <c r="OM3" s="43"/>
      <c r="ON3" s="44"/>
      <c r="OO3" s="43"/>
      <c r="OP3" s="43"/>
      <c r="OQ3" s="43"/>
      <c r="OR3" s="44"/>
      <c r="OS3" s="43"/>
      <c r="OT3" s="43"/>
      <c r="OU3" s="43"/>
      <c r="OV3" s="43"/>
      <c r="OW3" s="43"/>
    </row>
    <row r="4" spans="1:413" x14ac:dyDescent="0.25">
      <c r="A4" s="27" t="s">
        <v>292</v>
      </c>
      <c r="B4" s="27" t="s">
        <v>332</v>
      </c>
      <c r="C4" s="27">
        <v>13</v>
      </c>
      <c r="D4" s="43"/>
      <c r="E4" s="43"/>
      <c r="F4" s="43"/>
      <c r="G4" s="43"/>
      <c r="H4" s="43">
        <v>1</v>
      </c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4"/>
      <c r="KF4" s="44"/>
      <c r="KG4" s="44"/>
      <c r="KH4" s="44"/>
      <c r="KI4" s="44"/>
      <c r="KJ4" s="44"/>
      <c r="KK4" s="44"/>
      <c r="KL4" s="44"/>
      <c r="KM4" s="44"/>
      <c r="KN4" s="44"/>
      <c r="KO4" s="44"/>
      <c r="KP4" s="44"/>
      <c r="KQ4" s="44"/>
      <c r="KR4" s="44"/>
      <c r="KS4" s="44"/>
      <c r="KT4" s="44"/>
      <c r="KU4" s="44"/>
      <c r="KV4" s="44"/>
      <c r="KW4" s="44"/>
      <c r="KX4" s="44"/>
      <c r="KY4" s="44"/>
      <c r="KZ4" s="44"/>
      <c r="LA4" s="44"/>
      <c r="LB4" s="44"/>
      <c r="LC4" s="44"/>
      <c r="LD4" s="44"/>
      <c r="LE4" s="44"/>
      <c r="LF4" s="44"/>
      <c r="LG4" s="44"/>
      <c r="LH4" s="44"/>
      <c r="LI4" s="44"/>
      <c r="LJ4" s="44"/>
      <c r="LK4" s="44"/>
      <c r="LL4" s="44"/>
      <c r="LM4" s="44"/>
      <c r="LN4" s="44"/>
      <c r="LO4" s="44"/>
      <c r="LP4" s="44"/>
      <c r="LQ4" s="44"/>
      <c r="LR4" s="44"/>
      <c r="LS4" s="44"/>
      <c r="LT4" s="44"/>
      <c r="LU4" s="44"/>
      <c r="LV4" s="44"/>
      <c r="LW4" s="44"/>
      <c r="LX4" s="44"/>
      <c r="LY4" s="44"/>
      <c r="LZ4" s="44"/>
      <c r="MA4" s="44"/>
      <c r="MB4" s="44"/>
      <c r="MC4" s="44"/>
      <c r="MD4" s="44"/>
      <c r="ME4" s="44"/>
      <c r="MF4" s="44"/>
      <c r="MG4" s="44"/>
      <c r="MH4" s="44"/>
      <c r="MI4" s="44"/>
      <c r="MJ4" s="44"/>
      <c r="MK4" s="44"/>
      <c r="ML4" s="44"/>
      <c r="MM4" s="44"/>
      <c r="MN4" s="44"/>
      <c r="MO4" s="44"/>
      <c r="MP4" s="44"/>
      <c r="MQ4" s="44"/>
      <c r="MR4" s="44"/>
      <c r="MS4" s="44"/>
      <c r="MT4" s="44"/>
      <c r="MU4" s="44"/>
      <c r="MV4" s="44"/>
      <c r="MW4" s="44"/>
      <c r="MX4" s="44"/>
      <c r="MY4" s="44"/>
      <c r="MZ4" s="44"/>
      <c r="NA4" s="44"/>
      <c r="NB4" s="44"/>
      <c r="NC4" s="44"/>
      <c r="ND4" s="44"/>
      <c r="NE4" s="44"/>
      <c r="NF4" s="44"/>
      <c r="NG4" s="44"/>
      <c r="NH4" s="44"/>
      <c r="NI4" s="44"/>
      <c r="NJ4" s="44"/>
      <c r="NK4" s="44"/>
      <c r="NL4" s="44"/>
      <c r="NM4" s="44"/>
      <c r="NN4" s="44"/>
      <c r="NO4" s="44"/>
      <c r="NP4" s="44"/>
      <c r="NQ4" s="44"/>
      <c r="NR4" s="44"/>
      <c r="NS4" s="44"/>
      <c r="NT4" s="44"/>
      <c r="NU4" s="44"/>
      <c r="NV4" s="44"/>
      <c r="NW4" s="44"/>
      <c r="NX4" s="44"/>
      <c r="NY4" s="44"/>
      <c r="NZ4" s="44"/>
      <c r="OA4" s="44"/>
      <c r="OB4" s="44"/>
      <c r="OC4" s="44"/>
      <c r="OD4" s="44"/>
      <c r="OE4" s="44"/>
      <c r="OF4" s="44"/>
      <c r="OG4" s="44"/>
      <c r="OH4" s="44"/>
      <c r="OI4" s="44"/>
      <c r="OJ4" s="44"/>
      <c r="OK4" s="44"/>
      <c r="OL4" s="43"/>
      <c r="OM4" s="43"/>
      <c r="ON4" s="44"/>
      <c r="OO4" s="43"/>
      <c r="OP4" s="43"/>
      <c r="OQ4" s="43"/>
      <c r="OR4" s="44"/>
      <c r="OS4" s="43"/>
      <c r="OT4" s="43"/>
      <c r="OU4" s="43"/>
      <c r="OV4" s="43"/>
      <c r="OW4" s="43"/>
    </row>
    <row r="5" spans="1:413" x14ac:dyDescent="0.25">
      <c r="A5" s="27" t="s">
        <v>128</v>
      </c>
      <c r="B5" s="27" t="s">
        <v>333</v>
      </c>
      <c r="C5" s="27">
        <v>13</v>
      </c>
      <c r="D5" s="43"/>
      <c r="E5" s="43"/>
      <c r="F5" s="43"/>
      <c r="G5" s="43"/>
      <c r="H5" s="43"/>
      <c r="I5" s="43">
        <v>1</v>
      </c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44"/>
      <c r="LG5" s="44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4"/>
      <c r="LS5" s="44"/>
      <c r="LT5" s="44"/>
      <c r="LU5" s="44"/>
      <c r="LV5" s="44"/>
      <c r="LW5" s="44"/>
      <c r="LX5" s="44"/>
      <c r="LY5" s="44"/>
      <c r="LZ5" s="44"/>
      <c r="MA5" s="44"/>
      <c r="MB5" s="44"/>
      <c r="MC5" s="44"/>
      <c r="MD5" s="44"/>
      <c r="ME5" s="44"/>
      <c r="MF5" s="44"/>
      <c r="MG5" s="44"/>
      <c r="MH5" s="44"/>
      <c r="MI5" s="44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4"/>
      <c r="ND5" s="44"/>
      <c r="NE5" s="44"/>
      <c r="NF5" s="44"/>
      <c r="NG5" s="44"/>
      <c r="NH5" s="44"/>
      <c r="NI5" s="44"/>
      <c r="NJ5" s="44"/>
      <c r="NK5" s="44"/>
      <c r="NL5" s="44"/>
      <c r="NM5" s="44"/>
      <c r="NN5" s="44"/>
      <c r="NO5" s="44"/>
      <c r="NP5" s="44"/>
      <c r="NQ5" s="44"/>
      <c r="NR5" s="44"/>
      <c r="NS5" s="44"/>
      <c r="NT5" s="44"/>
      <c r="NU5" s="44"/>
      <c r="NV5" s="44"/>
      <c r="NW5" s="44"/>
      <c r="NX5" s="44"/>
      <c r="NY5" s="44"/>
      <c r="NZ5" s="44"/>
      <c r="OA5" s="44"/>
      <c r="OB5" s="44"/>
      <c r="OC5" s="44"/>
      <c r="OD5" s="44"/>
      <c r="OE5" s="44"/>
      <c r="OF5" s="44"/>
      <c r="OG5" s="44"/>
      <c r="OH5" s="44"/>
      <c r="OI5" s="44"/>
      <c r="OJ5" s="44"/>
      <c r="OK5" s="44"/>
      <c r="OL5" s="43"/>
      <c r="OM5" s="43"/>
      <c r="ON5" s="44"/>
      <c r="OO5" s="43"/>
      <c r="OP5" s="43"/>
      <c r="OQ5" s="43"/>
      <c r="OR5" s="44"/>
      <c r="OS5" s="43"/>
      <c r="OT5" s="43"/>
      <c r="OU5" s="43"/>
      <c r="OV5" s="43"/>
      <c r="OW5" s="43"/>
    </row>
    <row r="6" spans="1:413" x14ac:dyDescent="0.25">
      <c r="A6" s="27" t="s">
        <v>292</v>
      </c>
      <c r="B6" s="27" t="s">
        <v>334</v>
      </c>
      <c r="C6" s="27">
        <v>13</v>
      </c>
      <c r="D6" s="43"/>
      <c r="E6" s="43"/>
      <c r="F6" s="43"/>
      <c r="G6" s="43"/>
      <c r="H6" s="43"/>
      <c r="I6" s="43"/>
      <c r="J6" s="43">
        <v>1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  <c r="JF6" s="44"/>
      <c r="JG6" s="44"/>
      <c r="JH6" s="44"/>
      <c r="JI6" s="44"/>
      <c r="JJ6" s="44"/>
      <c r="JK6" s="44"/>
      <c r="JL6" s="44"/>
      <c r="JM6" s="44"/>
      <c r="JN6" s="44"/>
      <c r="JO6" s="44"/>
      <c r="JP6" s="44"/>
      <c r="JQ6" s="44"/>
      <c r="JR6" s="44"/>
      <c r="JS6" s="44"/>
      <c r="JT6" s="44"/>
      <c r="JU6" s="44"/>
      <c r="JV6" s="44"/>
      <c r="JW6" s="44"/>
      <c r="JX6" s="44"/>
      <c r="JY6" s="44"/>
      <c r="JZ6" s="44"/>
      <c r="KA6" s="44"/>
      <c r="KB6" s="44"/>
      <c r="KC6" s="44"/>
      <c r="KD6" s="44"/>
      <c r="KE6" s="44"/>
      <c r="KF6" s="44"/>
      <c r="KG6" s="44"/>
      <c r="KH6" s="44"/>
      <c r="KI6" s="44"/>
      <c r="KJ6" s="44"/>
      <c r="KK6" s="44"/>
      <c r="KL6" s="44"/>
      <c r="KM6" s="44"/>
      <c r="KN6" s="44"/>
      <c r="KO6" s="44"/>
      <c r="KP6" s="44"/>
      <c r="KQ6" s="44"/>
      <c r="KR6" s="44"/>
      <c r="KS6" s="44"/>
      <c r="KT6" s="44"/>
      <c r="KU6" s="44"/>
      <c r="KV6" s="44"/>
      <c r="KW6" s="44"/>
      <c r="KX6" s="44"/>
      <c r="KY6" s="44"/>
      <c r="KZ6" s="44"/>
      <c r="LA6" s="44"/>
      <c r="LB6" s="44"/>
      <c r="LC6" s="44"/>
      <c r="LD6" s="44"/>
      <c r="LE6" s="44"/>
      <c r="LF6" s="44"/>
      <c r="LG6" s="44"/>
      <c r="LH6" s="44"/>
      <c r="LI6" s="44"/>
      <c r="LJ6" s="44"/>
      <c r="LK6" s="44"/>
      <c r="LL6" s="44"/>
      <c r="LM6" s="44"/>
      <c r="LN6" s="44"/>
      <c r="LO6" s="44"/>
      <c r="LP6" s="44"/>
      <c r="LQ6" s="44"/>
      <c r="LR6" s="44"/>
      <c r="LS6" s="44"/>
      <c r="LT6" s="44"/>
      <c r="LU6" s="44"/>
      <c r="LV6" s="44"/>
      <c r="LW6" s="44"/>
      <c r="LX6" s="44"/>
      <c r="LY6" s="44"/>
      <c r="LZ6" s="44"/>
      <c r="MA6" s="44"/>
      <c r="MB6" s="44"/>
      <c r="MC6" s="44"/>
      <c r="MD6" s="44"/>
      <c r="ME6" s="44"/>
      <c r="MF6" s="44"/>
      <c r="MG6" s="44"/>
      <c r="MH6" s="44"/>
      <c r="MI6" s="44"/>
      <c r="MJ6" s="44"/>
      <c r="MK6" s="44"/>
      <c r="ML6" s="44"/>
      <c r="MM6" s="44"/>
      <c r="MN6" s="44"/>
      <c r="MO6" s="44"/>
      <c r="MP6" s="44"/>
      <c r="MQ6" s="44"/>
      <c r="MR6" s="44"/>
      <c r="MS6" s="44"/>
      <c r="MT6" s="44"/>
      <c r="MU6" s="44"/>
      <c r="MV6" s="44"/>
      <c r="MW6" s="44"/>
      <c r="MX6" s="44"/>
      <c r="MY6" s="44"/>
      <c r="MZ6" s="44"/>
      <c r="NA6" s="44"/>
      <c r="NB6" s="44"/>
      <c r="NC6" s="44"/>
      <c r="ND6" s="44"/>
      <c r="NE6" s="44"/>
      <c r="NF6" s="44"/>
      <c r="NG6" s="44"/>
      <c r="NH6" s="44"/>
      <c r="NI6" s="44"/>
      <c r="NJ6" s="44"/>
      <c r="NK6" s="44"/>
      <c r="NL6" s="44"/>
      <c r="NM6" s="44"/>
      <c r="NN6" s="44"/>
      <c r="NO6" s="44"/>
      <c r="NP6" s="44"/>
      <c r="NQ6" s="44"/>
      <c r="NR6" s="44"/>
      <c r="NS6" s="44"/>
      <c r="NT6" s="44"/>
      <c r="NU6" s="44"/>
      <c r="NV6" s="44"/>
      <c r="NW6" s="44"/>
      <c r="NX6" s="44"/>
      <c r="NY6" s="44"/>
      <c r="NZ6" s="44"/>
      <c r="OA6" s="44"/>
      <c r="OB6" s="44"/>
      <c r="OC6" s="44"/>
      <c r="OD6" s="44"/>
      <c r="OE6" s="44"/>
      <c r="OF6" s="44"/>
      <c r="OG6" s="44"/>
      <c r="OH6" s="44"/>
      <c r="OI6" s="44"/>
      <c r="OJ6" s="44"/>
      <c r="OK6" s="44"/>
      <c r="OL6" s="43"/>
      <c r="OM6" s="43"/>
      <c r="ON6" s="44"/>
      <c r="OO6" s="43"/>
      <c r="OP6" s="43"/>
      <c r="OQ6" s="43"/>
      <c r="OR6" s="44"/>
      <c r="OS6" s="43"/>
      <c r="OT6" s="43"/>
      <c r="OU6" s="43"/>
      <c r="OV6" s="43"/>
      <c r="OW6" s="43"/>
    </row>
    <row r="7" spans="1:413" x14ac:dyDescent="0.25">
      <c r="A7" s="27" t="s">
        <v>292</v>
      </c>
      <c r="B7" s="27" t="s">
        <v>331</v>
      </c>
      <c r="C7" s="27">
        <v>13</v>
      </c>
      <c r="D7" s="43"/>
      <c r="E7" s="43"/>
      <c r="F7" s="43"/>
      <c r="G7" s="43"/>
      <c r="H7" s="43"/>
      <c r="I7" s="43"/>
      <c r="J7" s="43"/>
      <c r="K7" s="43">
        <v>1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44"/>
      <c r="JF7" s="44"/>
      <c r="JG7" s="44"/>
      <c r="JH7" s="44"/>
      <c r="JI7" s="44"/>
      <c r="JJ7" s="44"/>
      <c r="JK7" s="44"/>
      <c r="JL7" s="44"/>
      <c r="JM7" s="44"/>
      <c r="JN7" s="44"/>
      <c r="JO7" s="44"/>
      <c r="JP7" s="44"/>
      <c r="JQ7" s="44"/>
      <c r="JR7" s="44"/>
      <c r="JS7" s="44"/>
      <c r="JT7" s="44"/>
      <c r="JU7" s="44"/>
      <c r="JV7" s="44"/>
      <c r="JW7" s="44"/>
      <c r="JX7" s="44"/>
      <c r="JY7" s="44"/>
      <c r="JZ7" s="44"/>
      <c r="KA7" s="44"/>
      <c r="KB7" s="44"/>
      <c r="KC7" s="44"/>
      <c r="KD7" s="44"/>
      <c r="KE7" s="44"/>
      <c r="KF7" s="44"/>
      <c r="KG7" s="44"/>
      <c r="KH7" s="44"/>
      <c r="KI7" s="44"/>
      <c r="KJ7" s="44"/>
      <c r="KK7" s="44"/>
      <c r="KL7" s="44"/>
      <c r="KM7" s="44"/>
      <c r="KN7" s="44"/>
      <c r="KO7" s="44"/>
      <c r="KP7" s="44"/>
      <c r="KQ7" s="44"/>
      <c r="KR7" s="44"/>
      <c r="KS7" s="44"/>
      <c r="KT7" s="44"/>
      <c r="KU7" s="44"/>
      <c r="KV7" s="44"/>
      <c r="KW7" s="44"/>
      <c r="KX7" s="44"/>
      <c r="KY7" s="44"/>
      <c r="KZ7" s="44"/>
      <c r="LA7" s="44"/>
      <c r="LB7" s="44"/>
      <c r="LC7" s="44"/>
      <c r="LD7" s="44"/>
      <c r="LE7" s="44"/>
      <c r="LF7" s="44"/>
      <c r="LG7" s="44"/>
      <c r="LH7" s="44"/>
      <c r="LI7" s="44"/>
      <c r="LJ7" s="44"/>
      <c r="LK7" s="44"/>
      <c r="LL7" s="44"/>
      <c r="LM7" s="44"/>
      <c r="LN7" s="44"/>
      <c r="LO7" s="44"/>
      <c r="LP7" s="44"/>
      <c r="LQ7" s="44"/>
      <c r="LR7" s="44"/>
      <c r="LS7" s="44"/>
      <c r="LT7" s="44"/>
      <c r="LU7" s="44"/>
      <c r="LV7" s="44"/>
      <c r="LW7" s="44"/>
      <c r="LX7" s="44"/>
      <c r="LY7" s="44"/>
      <c r="LZ7" s="44"/>
      <c r="MA7" s="44"/>
      <c r="MB7" s="44"/>
      <c r="MC7" s="44"/>
      <c r="MD7" s="44"/>
      <c r="ME7" s="44"/>
      <c r="MF7" s="44"/>
      <c r="MG7" s="44"/>
      <c r="MH7" s="44"/>
      <c r="MI7" s="44"/>
      <c r="MJ7" s="44"/>
      <c r="MK7" s="44"/>
      <c r="ML7" s="44"/>
      <c r="MM7" s="44"/>
      <c r="MN7" s="44"/>
      <c r="MO7" s="44"/>
      <c r="MP7" s="44"/>
      <c r="MQ7" s="44"/>
      <c r="MR7" s="44"/>
      <c r="MS7" s="44"/>
      <c r="MT7" s="44"/>
      <c r="MU7" s="44"/>
      <c r="MV7" s="44"/>
      <c r="MW7" s="44"/>
      <c r="MX7" s="44"/>
      <c r="MY7" s="44"/>
      <c r="MZ7" s="44"/>
      <c r="NA7" s="44"/>
      <c r="NB7" s="44"/>
      <c r="NC7" s="44"/>
      <c r="ND7" s="44"/>
      <c r="NE7" s="44"/>
      <c r="NF7" s="44"/>
      <c r="NG7" s="44"/>
      <c r="NH7" s="44"/>
      <c r="NI7" s="44"/>
      <c r="NJ7" s="44"/>
      <c r="NK7" s="44"/>
      <c r="NL7" s="44"/>
      <c r="NM7" s="44"/>
      <c r="NN7" s="44"/>
      <c r="NO7" s="44"/>
      <c r="NP7" s="44"/>
      <c r="NQ7" s="44"/>
      <c r="NR7" s="44"/>
      <c r="NS7" s="44"/>
      <c r="NT7" s="44"/>
      <c r="NU7" s="44"/>
      <c r="NV7" s="44"/>
      <c r="NW7" s="44"/>
      <c r="NX7" s="44"/>
      <c r="NY7" s="44"/>
      <c r="NZ7" s="44"/>
      <c r="OA7" s="44"/>
      <c r="OB7" s="44"/>
      <c r="OC7" s="44"/>
      <c r="OD7" s="44"/>
      <c r="OE7" s="44"/>
      <c r="OF7" s="44"/>
      <c r="OG7" s="44"/>
      <c r="OH7" s="44"/>
      <c r="OI7" s="44"/>
      <c r="OJ7" s="44"/>
      <c r="OK7" s="44"/>
      <c r="OL7" s="43"/>
      <c r="OM7" s="43"/>
      <c r="ON7" s="44"/>
      <c r="OO7" s="43"/>
      <c r="OP7" s="43"/>
      <c r="OQ7" s="43"/>
      <c r="OR7" s="44"/>
      <c r="OS7" s="43"/>
      <c r="OT7" s="43"/>
      <c r="OU7" s="43"/>
      <c r="OV7" s="43"/>
      <c r="OW7" s="43"/>
    </row>
    <row r="8" spans="1:413" x14ac:dyDescent="0.25">
      <c r="A8" s="27" t="s">
        <v>292</v>
      </c>
      <c r="B8" s="27" t="s">
        <v>302</v>
      </c>
      <c r="C8" s="27">
        <v>13</v>
      </c>
      <c r="D8" s="43"/>
      <c r="E8" s="43"/>
      <c r="F8" s="43"/>
      <c r="G8" s="43"/>
      <c r="H8" s="43"/>
      <c r="I8" s="43"/>
      <c r="J8" s="43"/>
      <c r="K8" s="43"/>
      <c r="L8" s="43"/>
      <c r="M8" s="43">
        <v>1</v>
      </c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44"/>
      <c r="JF8" s="44"/>
      <c r="JG8" s="44"/>
      <c r="JH8" s="44"/>
      <c r="JI8" s="44"/>
      <c r="JJ8" s="44"/>
      <c r="JK8" s="44"/>
      <c r="JL8" s="44"/>
      <c r="JM8" s="44"/>
      <c r="JN8" s="44"/>
      <c r="JO8" s="44"/>
      <c r="JP8" s="44"/>
      <c r="JQ8" s="44"/>
      <c r="JR8" s="44"/>
      <c r="JS8" s="44"/>
      <c r="JT8" s="44"/>
      <c r="JU8" s="44"/>
      <c r="JV8" s="44"/>
      <c r="JW8" s="44"/>
      <c r="JX8" s="44"/>
      <c r="JY8" s="44"/>
      <c r="JZ8" s="44"/>
      <c r="KA8" s="44"/>
      <c r="KB8" s="44"/>
      <c r="KC8" s="44"/>
      <c r="KD8" s="44"/>
      <c r="KE8" s="44"/>
      <c r="KF8" s="44"/>
      <c r="KG8" s="44"/>
      <c r="KH8" s="44"/>
      <c r="KI8" s="44"/>
      <c r="KJ8" s="44"/>
      <c r="KK8" s="44"/>
      <c r="KL8" s="44"/>
      <c r="KM8" s="44"/>
      <c r="KN8" s="44"/>
      <c r="KO8" s="44"/>
      <c r="KP8" s="44"/>
      <c r="KQ8" s="44"/>
      <c r="KR8" s="44"/>
      <c r="KS8" s="44"/>
      <c r="KT8" s="44"/>
      <c r="KU8" s="44"/>
      <c r="KV8" s="44"/>
      <c r="KW8" s="44"/>
      <c r="KX8" s="44"/>
      <c r="KY8" s="44"/>
      <c r="KZ8" s="44"/>
      <c r="LA8" s="44"/>
      <c r="LB8" s="44"/>
      <c r="LC8" s="44"/>
      <c r="LD8" s="44"/>
      <c r="LE8" s="44"/>
      <c r="LF8" s="44"/>
      <c r="LG8" s="44"/>
      <c r="LH8" s="44"/>
      <c r="LI8" s="44"/>
      <c r="LJ8" s="44"/>
      <c r="LK8" s="44"/>
      <c r="LL8" s="44"/>
      <c r="LM8" s="44"/>
      <c r="LN8" s="44"/>
      <c r="LO8" s="44"/>
      <c r="LP8" s="44"/>
      <c r="LQ8" s="44"/>
      <c r="LR8" s="44"/>
      <c r="LS8" s="44"/>
      <c r="LT8" s="44"/>
      <c r="LU8" s="44"/>
      <c r="LV8" s="44"/>
      <c r="LW8" s="44"/>
      <c r="LX8" s="44"/>
      <c r="LY8" s="44"/>
      <c r="LZ8" s="44"/>
      <c r="MA8" s="44"/>
      <c r="MB8" s="44"/>
      <c r="MC8" s="44"/>
      <c r="MD8" s="44"/>
      <c r="ME8" s="44"/>
      <c r="MF8" s="44"/>
      <c r="MG8" s="44"/>
      <c r="MH8" s="44"/>
      <c r="MI8" s="44"/>
      <c r="MJ8" s="44"/>
      <c r="MK8" s="44"/>
      <c r="ML8" s="44"/>
      <c r="MM8" s="44"/>
      <c r="MN8" s="44"/>
      <c r="MO8" s="44"/>
      <c r="MP8" s="44"/>
      <c r="MQ8" s="44"/>
      <c r="MR8" s="44"/>
      <c r="MS8" s="44"/>
      <c r="MT8" s="44"/>
      <c r="MU8" s="44"/>
      <c r="MV8" s="44"/>
      <c r="MW8" s="44"/>
      <c r="MX8" s="44"/>
      <c r="MY8" s="44"/>
      <c r="MZ8" s="44"/>
      <c r="NA8" s="44"/>
      <c r="NB8" s="44"/>
      <c r="NC8" s="44"/>
      <c r="ND8" s="44"/>
      <c r="NE8" s="44"/>
      <c r="NF8" s="44"/>
      <c r="NG8" s="44"/>
      <c r="NH8" s="44"/>
      <c r="NI8" s="44"/>
      <c r="NJ8" s="44"/>
      <c r="NK8" s="44"/>
      <c r="NL8" s="44"/>
      <c r="NM8" s="44"/>
      <c r="NN8" s="44"/>
      <c r="NO8" s="44"/>
      <c r="NP8" s="44"/>
      <c r="NQ8" s="44"/>
      <c r="NR8" s="44"/>
      <c r="NS8" s="44"/>
      <c r="NT8" s="44"/>
      <c r="NU8" s="44"/>
      <c r="NV8" s="44"/>
      <c r="NW8" s="44"/>
      <c r="NX8" s="44"/>
      <c r="NY8" s="44"/>
      <c r="NZ8" s="44"/>
      <c r="OA8" s="44"/>
      <c r="OB8" s="44"/>
      <c r="OC8" s="44"/>
      <c r="OD8" s="44"/>
      <c r="OE8" s="44"/>
      <c r="OF8" s="44"/>
      <c r="OG8" s="44"/>
      <c r="OH8" s="44"/>
      <c r="OI8" s="44"/>
      <c r="OJ8" s="44"/>
      <c r="OK8" s="44"/>
      <c r="OL8" s="43"/>
      <c r="OM8" s="43"/>
      <c r="ON8" s="44"/>
      <c r="OO8" s="43"/>
      <c r="OP8" s="43"/>
      <c r="OQ8" s="43"/>
      <c r="OR8" s="44"/>
      <c r="OS8" s="43"/>
      <c r="OT8" s="43"/>
      <c r="OU8" s="43"/>
      <c r="OV8" s="43"/>
      <c r="OW8" s="43"/>
    </row>
    <row r="9" spans="1:413" x14ac:dyDescent="0.25">
      <c r="A9" s="27" t="s">
        <v>128</v>
      </c>
      <c r="B9" s="27" t="s">
        <v>333</v>
      </c>
      <c r="C9" s="27">
        <v>13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>
        <v>1</v>
      </c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44"/>
      <c r="JF9" s="44"/>
      <c r="JG9" s="44"/>
      <c r="JH9" s="44"/>
      <c r="JI9" s="44"/>
      <c r="JJ9" s="44"/>
      <c r="JK9" s="44"/>
      <c r="JL9" s="44"/>
      <c r="JM9" s="44"/>
      <c r="JN9" s="44"/>
      <c r="JO9" s="44"/>
      <c r="JP9" s="44"/>
      <c r="JQ9" s="44"/>
      <c r="JR9" s="44"/>
      <c r="JS9" s="44"/>
      <c r="JT9" s="44"/>
      <c r="JU9" s="44"/>
      <c r="JV9" s="44"/>
      <c r="JW9" s="44"/>
      <c r="JX9" s="44"/>
      <c r="JY9" s="44"/>
      <c r="JZ9" s="44"/>
      <c r="KA9" s="44"/>
      <c r="KB9" s="44"/>
      <c r="KC9" s="44"/>
      <c r="KD9" s="44"/>
      <c r="KE9" s="44"/>
      <c r="KF9" s="44"/>
      <c r="KG9" s="44"/>
      <c r="KH9" s="44"/>
      <c r="KI9" s="44"/>
      <c r="KJ9" s="44"/>
      <c r="KK9" s="44"/>
      <c r="KL9" s="44"/>
      <c r="KM9" s="44"/>
      <c r="KN9" s="44"/>
      <c r="KO9" s="44"/>
      <c r="KP9" s="44"/>
      <c r="KQ9" s="44"/>
      <c r="KR9" s="44"/>
      <c r="KS9" s="44"/>
      <c r="KT9" s="44"/>
      <c r="KU9" s="44"/>
      <c r="KV9" s="44"/>
      <c r="KW9" s="44"/>
      <c r="KX9" s="44"/>
      <c r="KY9" s="44"/>
      <c r="KZ9" s="44"/>
      <c r="LA9" s="44"/>
      <c r="LB9" s="44"/>
      <c r="LC9" s="44"/>
      <c r="LD9" s="44"/>
      <c r="LE9" s="44"/>
      <c r="LF9" s="44"/>
      <c r="LG9" s="44"/>
      <c r="LH9" s="44"/>
      <c r="LI9" s="44"/>
      <c r="LJ9" s="44"/>
      <c r="LK9" s="44"/>
      <c r="LL9" s="44"/>
      <c r="LM9" s="44"/>
      <c r="LN9" s="44"/>
      <c r="LO9" s="44"/>
      <c r="LP9" s="44"/>
      <c r="LQ9" s="44"/>
      <c r="LR9" s="44"/>
      <c r="LS9" s="44"/>
      <c r="LT9" s="44"/>
      <c r="LU9" s="44"/>
      <c r="LV9" s="44"/>
      <c r="LW9" s="44"/>
      <c r="LX9" s="44"/>
      <c r="LY9" s="44"/>
      <c r="LZ9" s="44"/>
      <c r="MA9" s="44"/>
      <c r="MB9" s="44"/>
      <c r="MC9" s="44"/>
      <c r="MD9" s="44"/>
      <c r="ME9" s="44"/>
      <c r="MF9" s="44"/>
      <c r="MG9" s="44"/>
      <c r="MH9" s="44"/>
      <c r="MI9" s="44"/>
      <c r="MJ9" s="44"/>
      <c r="MK9" s="44"/>
      <c r="ML9" s="44"/>
      <c r="MM9" s="44"/>
      <c r="MN9" s="44"/>
      <c r="MO9" s="44"/>
      <c r="MP9" s="44"/>
      <c r="MQ9" s="44"/>
      <c r="MR9" s="44"/>
      <c r="MS9" s="44"/>
      <c r="MT9" s="44"/>
      <c r="MU9" s="44"/>
      <c r="MV9" s="44"/>
      <c r="MW9" s="44"/>
      <c r="MX9" s="44"/>
      <c r="MY9" s="44"/>
      <c r="MZ9" s="44"/>
      <c r="NA9" s="44"/>
      <c r="NB9" s="44"/>
      <c r="NC9" s="44"/>
      <c r="ND9" s="44"/>
      <c r="NE9" s="44"/>
      <c r="NF9" s="44"/>
      <c r="NG9" s="44"/>
      <c r="NH9" s="44"/>
      <c r="NI9" s="44"/>
      <c r="NJ9" s="44"/>
      <c r="NK9" s="44"/>
      <c r="NL9" s="44"/>
      <c r="NM9" s="44"/>
      <c r="NN9" s="44"/>
      <c r="NO9" s="44"/>
      <c r="NP9" s="44"/>
      <c r="NQ9" s="44"/>
      <c r="NR9" s="44"/>
      <c r="NS9" s="44"/>
      <c r="NT9" s="44"/>
      <c r="NU9" s="44"/>
      <c r="NV9" s="44"/>
      <c r="NW9" s="44"/>
      <c r="NX9" s="44"/>
      <c r="NY9" s="44"/>
      <c r="NZ9" s="44"/>
      <c r="OA9" s="44"/>
      <c r="OB9" s="44"/>
      <c r="OC9" s="44"/>
      <c r="OD9" s="44"/>
      <c r="OE9" s="44"/>
      <c r="OF9" s="44"/>
      <c r="OG9" s="44"/>
      <c r="OH9" s="44"/>
      <c r="OI9" s="44"/>
      <c r="OJ9" s="44"/>
      <c r="OK9" s="44"/>
      <c r="OL9" s="43"/>
      <c r="OM9" s="43"/>
      <c r="ON9" s="44"/>
      <c r="OO9" s="43"/>
      <c r="OP9" s="43"/>
      <c r="OQ9" s="43"/>
      <c r="OR9" s="44"/>
      <c r="OS9" s="43"/>
      <c r="OT9" s="43"/>
      <c r="OU9" s="43"/>
      <c r="OV9" s="43"/>
      <c r="OW9" s="43"/>
    </row>
    <row r="10" spans="1:413" x14ac:dyDescent="0.25">
      <c r="A10" s="27" t="s">
        <v>292</v>
      </c>
      <c r="B10" s="27" t="s">
        <v>293</v>
      </c>
      <c r="C10" s="27">
        <v>13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>
        <v>1</v>
      </c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44"/>
      <c r="JW10" s="44"/>
      <c r="JX10" s="44"/>
      <c r="JY10" s="44"/>
      <c r="JZ10" s="44"/>
      <c r="KA10" s="44"/>
      <c r="KB10" s="44"/>
      <c r="KC10" s="44"/>
      <c r="KD10" s="44"/>
      <c r="KE10" s="44"/>
      <c r="KF10" s="44"/>
      <c r="KG10" s="44"/>
      <c r="KH10" s="44"/>
      <c r="KI10" s="44"/>
      <c r="KJ10" s="44"/>
      <c r="KK10" s="44"/>
      <c r="KL10" s="44"/>
      <c r="KM10" s="44"/>
      <c r="KN10" s="44"/>
      <c r="KO10" s="44"/>
      <c r="KP10" s="44"/>
      <c r="KQ10" s="44"/>
      <c r="KR10" s="44"/>
      <c r="KS10" s="44"/>
      <c r="KT10" s="44"/>
      <c r="KU10" s="44"/>
      <c r="KV10" s="44"/>
      <c r="KW10" s="44"/>
      <c r="KX10" s="44"/>
      <c r="KY10" s="44"/>
      <c r="KZ10" s="44"/>
      <c r="LA10" s="44"/>
      <c r="LB10" s="44"/>
      <c r="LC10" s="44"/>
      <c r="LD10" s="44"/>
      <c r="LE10" s="44"/>
      <c r="LF10" s="44"/>
      <c r="LG10" s="44"/>
      <c r="LH10" s="44"/>
      <c r="LI10" s="44"/>
      <c r="LJ10" s="44"/>
      <c r="LK10" s="44"/>
      <c r="LL10" s="44"/>
      <c r="LM10" s="44"/>
      <c r="LN10" s="44"/>
      <c r="LO10" s="44"/>
      <c r="LP10" s="44"/>
      <c r="LQ10" s="44"/>
      <c r="LR10" s="44"/>
      <c r="LS10" s="44"/>
      <c r="LT10" s="44"/>
      <c r="LU10" s="44"/>
      <c r="LV10" s="44"/>
      <c r="LW10" s="44"/>
      <c r="LX10" s="44"/>
      <c r="LY10" s="44"/>
      <c r="LZ10" s="44"/>
      <c r="MA10" s="44"/>
      <c r="MB10" s="44"/>
      <c r="MC10" s="44"/>
      <c r="MD10" s="44"/>
      <c r="ME10" s="44"/>
      <c r="MF10" s="44"/>
      <c r="MG10" s="44"/>
      <c r="MH10" s="44"/>
      <c r="MI10" s="44"/>
      <c r="MJ10" s="44"/>
      <c r="MK10" s="44"/>
      <c r="ML10" s="44"/>
      <c r="MM10" s="44"/>
      <c r="MN10" s="44"/>
      <c r="MO10" s="44"/>
      <c r="MP10" s="44"/>
      <c r="MQ10" s="44"/>
      <c r="MR10" s="44"/>
      <c r="MS10" s="44"/>
      <c r="MT10" s="44"/>
      <c r="MU10" s="44"/>
      <c r="MV10" s="44"/>
      <c r="MW10" s="44"/>
      <c r="MX10" s="44"/>
      <c r="MY10" s="44"/>
      <c r="MZ10" s="44"/>
      <c r="NA10" s="44"/>
      <c r="NB10" s="44"/>
      <c r="NC10" s="44"/>
      <c r="ND10" s="44"/>
      <c r="NE10" s="44"/>
      <c r="NF10" s="44"/>
      <c r="NG10" s="44"/>
      <c r="NH10" s="44"/>
      <c r="NI10" s="44"/>
      <c r="NJ10" s="44"/>
      <c r="NK10" s="44"/>
      <c r="NL10" s="44"/>
      <c r="NM10" s="44"/>
      <c r="NN10" s="44"/>
      <c r="NO10" s="44"/>
      <c r="NP10" s="44"/>
      <c r="NQ10" s="44"/>
      <c r="NR10" s="44"/>
      <c r="NS10" s="44"/>
      <c r="NT10" s="44"/>
      <c r="NU10" s="44"/>
      <c r="NV10" s="44"/>
      <c r="NW10" s="44"/>
      <c r="NX10" s="44"/>
      <c r="NY10" s="44"/>
      <c r="NZ10" s="44"/>
      <c r="OA10" s="44"/>
      <c r="OB10" s="44"/>
      <c r="OC10" s="44"/>
      <c r="OD10" s="44"/>
      <c r="OE10" s="44"/>
      <c r="OF10" s="44"/>
      <c r="OG10" s="44"/>
      <c r="OH10" s="44"/>
      <c r="OI10" s="44"/>
      <c r="OJ10" s="44"/>
      <c r="OK10" s="44"/>
      <c r="OL10" s="43"/>
      <c r="OM10" s="43"/>
      <c r="ON10" s="44"/>
      <c r="OO10" s="43"/>
      <c r="OP10" s="43"/>
      <c r="OQ10" s="43"/>
      <c r="OR10" s="44"/>
      <c r="OS10" s="43"/>
      <c r="OT10" s="43"/>
      <c r="OU10" s="43"/>
      <c r="OV10" s="43"/>
      <c r="OW10" s="43"/>
    </row>
    <row r="11" spans="1:413" x14ac:dyDescent="0.25">
      <c r="A11" s="27" t="s">
        <v>292</v>
      </c>
      <c r="B11" s="27" t="s">
        <v>332</v>
      </c>
      <c r="C11" s="27">
        <v>13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>
        <v>1</v>
      </c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  <c r="JB11" s="44"/>
      <c r="JC11" s="44"/>
      <c r="JD11" s="44"/>
      <c r="JE11" s="44"/>
      <c r="JF11" s="44"/>
      <c r="JG11" s="44"/>
      <c r="JH11" s="44"/>
      <c r="JI11" s="44"/>
      <c r="JJ11" s="44"/>
      <c r="JK11" s="44"/>
      <c r="JL11" s="44"/>
      <c r="JM11" s="44"/>
      <c r="JN11" s="44"/>
      <c r="JO11" s="44"/>
      <c r="JP11" s="44"/>
      <c r="JQ11" s="44"/>
      <c r="JR11" s="44"/>
      <c r="JS11" s="44"/>
      <c r="JT11" s="44"/>
      <c r="JU11" s="44"/>
      <c r="JV11" s="44"/>
      <c r="JW11" s="44"/>
      <c r="JX11" s="44"/>
      <c r="JY11" s="44"/>
      <c r="JZ11" s="44"/>
      <c r="KA11" s="44"/>
      <c r="KB11" s="44"/>
      <c r="KC11" s="44"/>
      <c r="KD11" s="44"/>
      <c r="KE11" s="44"/>
      <c r="KF11" s="44"/>
      <c r="KG11" s="44"/>
      <c r="KH11" s="44"/>
      <c r="KI11" s="44"/>
      <c r="KJ11" s="44"/>
      <c r="KK11" s="44"/>
      <c r="KL11" s="44"/>
      <c r="KM11" s="44"/>
      <c r="KN11" s="44"/>
      <c r="KO11" s="44"/>
      <c r="KP11" s="44"/>
      <c r="KQ11" s="44"/>
      <c r="KR11" s="44"/>
      <c r="KS11" s="44"/>
      <c r="KT11" s="44"/>
      <c r="KU11" s="44"/>
      <c r="KV11" s="44"/>
      <c r="KW11" s="44"/>
      <c r="KX11" s="44"/>
      <c r="KY11" s="44"/>
      <c r="KZ11" s="44"/>
      <c r="LA11" s="44"/>
      <c r="LB11" s="44"/>
      <c r="LC11" s="44"/>
      <c r="LD11" s="44"/>
      <c r="LE11" s="44"/>
      <c r="LF11" s="44"/>
      <c r="LG11" s="44"/>
      <c r="LH11" s="44"/>
      <c r="LI11" s="44"/>
      <c r="LJ11" s="44"/>
      <c r="LK11" s="44"/>
      <c r="LL11" s="44"/>
      <c r="LM11" s="44"/>
      <c r="LN11" s="44"/>
      <c r="LO11" s="44"/>
      <c r="LP11" s="44"/>
      <c r="LQ11" s="44"/>
      <c r="LR11" s="44"/>
      <c r="LS11" s="44"/>
      <c r="LT11" s="44"/>
      <c r="LU11" s="44"/>
      <c r="LV11" s="44"/>
      <c r="LW11" s="44"/>
      <c r="LX11" s="44"/>
      <c r="LY11" s="44"/>
      <c r="LZ11" s="44"/>
      <c r="MA11" s="44"/>
      <c r="MB11" s="44"/>
      <c r="MC11" s="44"/>
      <c r="MD11" s="44"/>
      <c r="ME11" s="44"/>
      <c r="MF11" s="44"/>
      <c r="MG11" s="44"/>
      <c r="MH11" s="44"/>
      <c r="MI11" s="44"/>
      <c r="MJ11" s="44"/>
      <c r="MK11" s="44"/>
      <c r="ML11" s="44"/>
      <c r="MM11" s="44"/>
      <c r="MN11" s="44"/>
      <c r="MO11" s="44"/>
      <c r="MP11" s="44"/>
      <c r="MQ11" s="44"/>
      <c r="MR11" s="44"/>
      <c r="MS11" s="44"/>
      <c r="MT11" s="44"/>
      <c r="MU11" s="44"/>
      <c r="MV11" s="44"/>
      <c r="MW11" s="44"/>
      <c r="MX11" s="44"/>
      <c r="MY11" s="44"/>
      <c r="MZ11" s="44"/>
      <c r="NA11" s="44"/>
      <c r="NB11" s="44"/>
      <c r="NC11" s="44"/>
      <c r="ND11" s="44"/>
      <c r="NE11" s="44"/>
      <c r="NF11" s="44"/>
      <c r="NG11" s="44"/>
      <c r="NH11" s="44"/>
      <c r="NI11" s="44"/>
      <c r="NJ11" s="44"/>
      <c r="NK11" s="44"/>
      <c r="NL11" s="44"/>
      <c r="NM11" s="44"/>
      <c r="NN11" s="44"/>
      <c r="NO11" s="44"/>
      <c r="NP11" s="44"/>
      <c r="NQ11" s="44"/>
      <c r="NR11" s="44"/>
      <c r="NS11" s="44"/>
      <c r="NT11" s="44"/>
      <c r="NU11" s="44"/>
      <c r="NV11" s="44"/>
      <c r="NW11" s="44"/>
      <c r="NX11" s="44"/>
      <c r="NY11" s="44"/>
      <c r="NZ11" s="44"/>
      <c r="OA11" s="44"/>
      <c r="OB11" s="44"/>
      <c r="OC11" s="44"/>
      <c r="OD11" s="44"/>
      <c r="OE11" s="44"/>
      <c r="OF11" s="44"/>
      <c r="OG11" s="44"/>
      <c r="OH11" s="44"/>
      <c r="OI11" s="44"/>
      <c r="OJ11" s="44"/>
      <c r="OK11" s="44"/>
      <c r="OL11" s="43"/>
      <c r="OM11" s="43"/>
      <c r="ON11" s="44"/>
      <c r="OO11" s="43"/>
      <c r="OP11" s="43"/>
      <c r="OQ11" s="43"/>
      <c r="OR11" s="44"/>
      <c r="OS11" s="43"/>
      <c r="OT11" s="43"/>
      <c r="OU11" s="43"/>
      <c r="OV11" s="43"/>
      <c r="OW11" s="43"/>
    </row>
    <row r="12" spans="1:413" x14ac:dyDescent="0.25">
      <c r="A12" s="27" t="s">
        <v>292</v>
      </c>
      <c r="B12" s="27" t="s">
        <v>334</v>
      </c>
      <c r="C12" s="27">
        <v>13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>
        <v>1</v>
      </c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  <c r="JB12" s="44"/>
      <c r="JC12" s="44"/>
      <c r="JD12" s="44"/>
      <c r="JE12" s="44"/>
      <c r="JF12" s="44"/>
      <c r="JG12" s="44"/>
      <c r="JH12" s="44"/>
      <c r="JI12" s="44"/>
      <c r="JJ12" s="44"/>
      <c r="JK12" s="44"/>
      <c r="JL12" s="44"/>
      <c r="JM12" s="44"/>
      <c r="JN12" s="44"/>
      <c r="JO12" s="44"/>
      <c r="JP12" s="44"/>
      <c r="JQ12" s="44"/>
      <c r="JR12" s="44"/>
      <c r="JS12" s="44"/>
      <c r="JT12" s="44"/>
      <c r="JU12" s="44"/>
      <c r="JV12" s="44"/>
      <c r="JW12" s="44"/>
      <c r="JX12" s="44"/>
      <c r="JY12" s="44"/>
      <c r="JZ12" s="44"/>
      <c r="KA12" s="44"/>
      <c r="KB12" s="44"/>
      <c r="KC12" s="44"/>
      <c r="KD12" s="44"/>
      <c r="KE12" s="44"/>
      <c r="KF12" s="44"/>
      <c r="KG12" s="44"/>
      <c r="KH12" s="44"/>
      <c r="KI12" s="44"/>
      <c r="KJ12" s="44"/>
      <c r="KK12" s="44"/>
      <c r="KL12" s="44"/>
      <c r="KM12" s="44"/>
      <c r="KN12" s="44"/>
      <c r="KO12" s="44"/>
      <c r="KP12" s="44"/>
      <c r="KQ12" s="44"/>
      <c r="KR12" s="44"/>
      <c r="KS12" s="44"/>
      <c r="KT12" s="44"/>
      <c r="KU12" s="44"/>
      <c r="KV12" s="44"/>
      <c r="KW12" s="44"/>
      <c r="KX12" s="44"/>
      <c r="KY12" s="44"/>
      <c r="KZ12" s="44"/>
      <c r="LA12" s="44"/>
      <c r="LB12" s="44"/>
      <c r="LC12" s="44"/>
      <c r="LD12" s="44"/>
      <c r="LE12" s="44"/>
      <c r="LF12" s="44"/>
      <c r="LG12" s="44"/>
      <c r="LH12" s="44"/>
      <c r="LI12" s="44"/>
      <c r="LJ12" s="44"/>
      <c r="LK12" s="44"/>
      <c r="LL12" s="44"/>
      <c r="LM12" s="44"/>
      <c r="LN12" s="44"/>
      <c r="LO12" s="44"/>
      <c r="LP12" s="44"/>
      <c r="LQ12" s="44"/>
      <c r="LR12" s="44"/>
      <c r="LS12" s="44"/>
      <c r="LT12" s="44"/>
      <c r="LU12" s="44"/>
      <c r="LV12" s="44"/>
      <c r="LW12" s="44"/>
      <c r="LX12" s="44"/>
      <c r="LY12" s="44"/>
      <c r="LZ12" s="44"/>
      <c r="MA12" s="44"/>
      <c r="MB12" s="44"/>
      <c r="MC12" s="44"/>
      <c r="MD12" s="44"/>
      <c r="ME12" s="44"/>
      <c r="MF12" s="44"/>
      <c r="MG12" s="44"/>
      <c r="MH12" s="44"/>
      <c r="MI12" s="44"/>
      <c r="MJ12" s="44"/>
      <c r="MK12" s="44"/>
      <c r="ML12" s="44"/>
      <c r="MM12" s="44"/>
      <c r="MN12" s="44"/>
      <c r="MO12" s="44"/>
      <c r="MP12" s="44"/>
      <c r="MQ12" s="44"/>
      <c r="MR12" s="44"/>
      <c r="MS12" s="44"/>
      <c r="MT12" s="44"/>
      <c r="MU12" s="44"/>
      <c r="MV12" s="44"/>
      <c r="MW12" s="44"/>
      <c r="MX12" s="44"/>
      <c r="MY12" s="44"/>
      <c r="MZ12" s="44"/>
      <c r="NA12" s="44"/>
      <c r="NB12" s="44"/>
      <c r="NC12" s="44"/>
      <c r="ND12" s="44"/>
      <c r="NE12" s="44"/>
      <c r="NF12" s="44"/>
      <c r="NG12" s="44"/>
      <c r="NH12" s="44"/>
      <c r="NI12" s="44"/>
      <c r="NJ12" s="44"/>
      <c r="NK12" s="44"/>
      <c r="NL12" s="44"/>
      <c r="NM12" s="44"/>
      <c r="NN12" s="44"/>
      <c r="NO12" s="44"/>
      <c r="NP12" s="44"/>
      <c r="NQ12" s="44"/>
      <c r="NR12" s="44"/>
      <c r="NS12" s="44"/>
      <c r="NT12" s="44"/>
      <c r="NU12" s="44"/>
      <c r="NV12" s="44"/>
      <c r="NW12" s="44"/>
      <c r="NX12" s="44"/>
      <c r="NY12" s="44"/>
      <c r="NZ12" s="44"/>
      <c r="OA12" s="44"/>
      <c r="OB12" s="44"/>
      <c r="OC12" s="44"/>
      <c r="OD12" s="44"/>
      <c r="OE12" s="44"/>
      <c r="OF12" s="44"/>
      <c r="OG12" s="44"/>
      <c r="OH12" s="44"/>
      <c r="OI12" s="44"/>
      <c r="OJ12" s="44"/>
      <c r="OK12" s="44"/>
      <c r="OL12" s="43"/>
      <c r="OM12" s="43"/>
      <c r="ON12" s="44"/>
      <c r="OO12" s="43"/>
      <c r="OP12" s="43"/>
      <c r="OQ12" s="43"/>
      <c r="OR12" s="44"/>
      <c r="OS12" s="43"/>
      <c r="OT12" s="43"/>
      <c r="OU12" s="43"/>
      <c r="OV12" s="43"/>
      <c r="OW12" s="43"/>
    </row>
    <row r="13" spans="1:413" x14ac:dyDescent="0.25">
      <c r="A13" s="27" t="s">
        <v>128</v>
      </c>
      <c r="B13" s="27" t="s">
        <v>333</v>
      </c>
      <c r="C13" s="27">
        <v>13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>
        <v>1</v>
      </c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  <c r="JC13" s="44"/>
      <c r="JD13" s="44"/>
      <c r="JE13" s="44"/>
      <c r="JF13" s="44"/>
      <c r="JG13" s="44"/>
      <c r="JH13" s="44"/>
      <c r="JI13" s="44"/>
      <c r="JJ13" s="44"/>
      <c r="JK13" s="44"/>
      <c r="JL13" s="44"/>
      <c r="JM13" s="44"/>
      <c r="JN13" s="44"/>
      <c r="JO13" s="44"/>
      <c r="JP13" s="44"/>
      <c r="JQ13" s="44"/>
      <c r="JR13" s="44"/>
      <c r="JS13" s="44"/>
      <c r="JT13" s="44"/>
      <c r="JU13" s="44"/>
      <c r="JV13" s="44"/>
      <c r="JW13" s="44"/>
      <c r="JX13" s="44"/>
      <c r="JY13" s="44"/>
      <c r="JZ13" s="44"/>
      <c r="KA13" s="44"/>
      <c r="KB13" s="44"/>
      <c r="KC13" s="44"/>
      <c r="KD13" s="44"/>
      <c r="KE13" s="44"/>
      <c r="KF13" s="44"/>
      <c r="KG13" s="44"/>
      <c r="KH13" s="44"/>
      <c r="KI13" s="44"/>
      <c r="KJ13" s="44"/>
      <c r="KK13" s="44"/>
      <c r="KL13" s="44"/>
      <c r="KM13" s="44"/>
      <c r="KN13" s="44"/>
      <c r="KO13" s="44"/>
      <c r="KP13" s="44"/>
      <c r="KQ13" s="44"/>
      <c r="KR13" s="44"/>
      <c r="KS13" s="44"/>
      <c r="KT13" s="44"/>
      <c r="KU13" s="44"/>
      <c r="KV13" s="44"/>
      <c r="KW13" s="44"/>
      <c r="KX13" s="44"/>
      <c r="KY13" s="44"/>
      <c r="KZ13" s="44"/>
      <c r="LA13" s="44"/>
      <c r="LB13" s="44"/>
      <c r="LC13" s="44"/>
      <c r="LD13" s="44"/>
      <c r="LE13" s="44"/>
      <c r="LF13" s="44"/>
      <c r="LG13" s="44"/>
      <c r="LH13" s="44"/>
      <c r="LI13" s="44"/>
      <c r="LJ13" s="44"/>
      <c r="LK13" s="44"/>
      <c r="LL13" s="44"/>
      <c r="LM13" s="44"/>
      <c r="LN13" s="44"/>
      <c r="LO13" s="44"/>
      <c r="LP13" s="44"/>
      <c r="LQ13" s="44"/>
      <c r="LR13" s="44"/>
      <c r="LS13" s="44"/>
      <c r="LT13" s="44"/>
      <c r="LU13" s="44"/>
      <c r="LV13" s="44"/>
      <c r="LW13" s="44"/>
      <c r="LX13" s="44"/>
      <c r="LY13" s="44"/>
      <c r="LZ13" s="44"/>
      <c r="MA13" s="44"/>
      <c r="MB13" s="44"/>
      <c r="MC13" s="44"/>
      <c r="MD13" s="44"/>
      <c r="ME13" s="44"/>
      <c r="MF13" s="44"/>
      <c r="MG13" s="44"/>
      <c r="MH13" s="44"/>
      <c r="MI13" s="44"/>
      <c r="MJ13" s="44"/>
      <c r="MK13" s="44"/>
      <c r="ML13" s="44"/>
      <c r="MM13" s="44"/>
      <c r="MN13" s="44"/>
      <c r="MO13" s="44"/>
      <c r="MP13" s="44"/>
      <c r="MQ13" s="44"/>
      <c r="MR13" s="44"/>
      <c r="MS13" s="44"/>
      <c r="MT13" s="44"/>
      <c r="MU13" s="44"/>
      <c r="MV13" s="44"/>
      <c r="MW13" s="44"/>
      <c r="MX13" s="44"/>
      <c r="MY13" s="44"/>
      <c r="MZ13" s="44"/>
      <c r="NA13" s="44"/>
      <c r="NB13" s="44"/>
      <c r="NC13" s="44"/>
      <c r="ND13" s="44"/>
      <c r="NE13" s="44"/>
      <c r="NF13" s="44"/>
      <c r="NG13" s="44"/>
      <c r="NH13" s="44"/>
      <c r="NI13" s="44"/>
      <c r="NJ13" s="44"/>
      <c r="NK13" s="44"/>
      <c r="NL13" s="44"/>
      <c r="NM13" s="44"/>
      <c r="NN13" s="44"/>
      <c r="NO13" s="44"/>
      <c r="NP13" s="44"/>
      <c r="NQ13" s="44"/>
      <c r="NR13" s="44"/>
      <c r="NS13" s="44"/>
      <c r="NT13" s="44"/>
      <c r="NU13" s="44"/>
      <c r="NV13" s="44"/>
      <c r="NW13" s="44"/>
      <c r="NX13" s="44"/>
      <c r="NY13" s="44"/>
      <c r="NZ13" s="44"/>
      <c r="OA13" s="44"/>
      <c r="OB13" s="44"/>
      <c r="OC13" s="44"/>
      <c r="OD13" s="44"/>
      <c r="OE13" s="44"/>
      <c r="OF13" s="44"/>
      <c r="OG13" s="44"/>
      <c r="OH13" s="44"/>
      <c r="OI13" s="44"/>
      <c r="OJ13" s="44"/>
      <c r="OK13" s="44"/>
      <c r="OL13" s="43"/>
      <c r="OM13" s="43"/>
      <c r="ON13" s="44"/>
      <c r="OO13" s="43"/>
      <c r="OP13" s="43"/>
      <c r="OQ13" s="43"/>
      <c r="OR13" s="44"/>
      <c r="OS13" s="43"/>
      <c r="OT13" s="43"/>
      <c r="OU13" s="43"/>
      <c r="OV13" s="43"/>
      <c r="OW13" s="43"/>
    </row>
    <row r="14" spans="1:413" x14ac:dyDescent="0.25">
      <c r="A14" s="27" t="s">
        <v>292</v>
      </c>
      <c r="B14" s="27" t="s">
        <v>332</v>
      </c>
      <c r="C14" s="27">
        <v>13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>
        <v>1</v>
      </c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44"/>
      <c r="JF14" s="44"/>
      <c r="JG14" s="44"/>
      <c r="JH14" s="44"/>
      <c r="JI14" s="44"/>
      <c r="JJ14" s="44"/>
      <c r="JK14" s="44"/>
      <c r="JL14" s="44"/>
      <c r="JM14" s="44"/>
      <c r="JN14" s="44"/>
      <c r="JO14" s="44"/>
      <c r="JP14" s="44"/>
      <c r="JQ14" s="44"/>
      <c r="JR14" s="44"/>
      <c r="JS14" s="44"/>
      <c r="JT14" s="44"/>
      <c r="JU14" s="44"/>
      <c r="JV14" s="44"/>
      <c r="JW14" s="44"/>
      <c r="JX14" s="44"/>
      <c r="JY14" s="44"/>
      <c r="JZ14" s="44"/>
      <c r="KA14" s="44"/>
      <c r="KB14" s="44"/>
      <c r="KC14" s="44"/>
      <c r="KD14" s="44"/>
      <c r="KE14" s="44"/>
      <c r="KF14" s="44"/>
      <c r="KG14" s="44"/>
      <c r="KH14" s="44"/>
      <c r="KI14" s="44"/>
      <c r="KJ14" s="44"/>
      <c r="KK14" s="44"/>
      <c r="KL14" s="44"/>
      <c r="KM14" s="44"/>
      <c r="KN14" s="44"/>
      <c r="KO14" s="44"/>
      <c r="KP14" s="44"/>
      <c r="KQ14" s="44"/>
      <c r="KR14" s="44"/>
      <c r="KS14" s="44"/>
      <c r="KT14" s="44"/>
      <c r="KU14" s="44"/>
      <c r="KV14" s="44"/>
      <c r="KW14" s="44"/>
      <c r="KX14" s="44"/>
      <c r="KY14" s="44"/>
      <c r="KZ14" s="44"/>
      <c r="LA14" s="44"/>
      <c r="LB14" s="44"/>
      <c r="LC14" s="44"/>
      <c r="LD14" s="44"/>
      <c r="LE14" s="44"/>
      <c r="LF14" s="44"/>
      <c r="LG14" s="44"/>
      <c r="LH14" s="44"/>
      <c r="LI14" s="44"/>
      <c r="LJ14" s="44"/>
      <c r="LK14" s="44"/>
      <c r="LL14" s="44"/>
      <c r="LM14" s="44"/>
      <c r="LN14" s="44"/>
      <c r="LO14" s="44"/>
      <c r="LP14" s="44"/>
      <c r="LQ14" s="44"/>
      <c r="LR14" s="44"/>
      <c r="LS14" s="44"/>
      <c r="LT14" s="44"/>
      <c r="LU14" s="44"/>
      <c r="LV14" s="44"/>
      <c r="LW14" s="44"/>
      <c r="LX14" s="44"/>
      <c r="LY14" s="44"/>
      <c r="LZ14" s="44"/>
      <c r="MA14" s="44"/>
      <c r="MB14" s="44"/>
      <c r="MC14" s="44"/>
      <c r="MD14" s="44"/>
      <c r="ME14" s="44"/>
      <c r="MF14" s="44"/>
      <c r="MG14" s="44"/>
      <c r="MH14" s="44"/>
      <c r="MI14" s="44"/>
      <c r="MJ14" s="44"/>
      <c r="MK14" s="44"/>
      <c r="ML14" s="44"/>
      <c r="MM14" s="44"/>
      <c r="MN14" s="44"/>
      <c r="MO14" s="44"/>
      <c r="MP14" s="44"/>
      <c r="MQ14" s="44"/>
      <c r="MR14" s="44"/>
      <c r="MS14" s="44"/>
      <c r="MT14" s="44"/>
      <c r="MU14" s="44"/>
      <c r="MV14" s="44"/>
      <c r="MW14" s="44"/>
      <c r="MX14" s="44"/>
      <c r="MY14" s="44"/>
      <c r="MZ14" s="44"/>
      <c r="NA14" s="44"/>
      <c r="NB14" s="44"/>
      <c r="NC14" s="44"/>
      <c r="ND14" s="44"/>
      <c r="NE14" s="44"/>
      <c r="NF14" s="44"/>
      <c r="NG14" s="44"/>
      <c r="NH14" s="44"/>
      <c r="NI14" s="44"/>
      <c r="NJ14" s="44"/>
      <c r="NK14" s="44"/>
      <c r="NL14" s="44"/>
      <c r="NM14" s="44"/>
      <c r="NN14" s="44"/>
      <c r="NO14" s="44"/>
      <c r="NP14" s="44"/>
      <c r="NQ14" s="44"/>
      <c r="NR14" s="44"/>
      <c r="NS14" s="44"/>
      <c r="NT14" s="44"/>
      <c r="NU14" s="44"/>
      <c r="NV14" s="44"/>
      <c r="NW14" s="44"/>
      <c r="NX14" s="44"/>
      <c r="NY14" s="44"/>
      <c r="NZ14" s="44"/>
      <c r="OA14" s="44"/>
      <c r="OB14" s="44"/>
      <c r="OC14" s="44"/>
      <c r="OD14" s="44"/>
      <c r="OE14" s="44"/>
      <c r="OF14" s="44"/>
      <c r="OG14" s="44"/>
      <c r="OH14" s="44"/>
      <c r="OI14" s="44"/>
      <c r="OJ14" s="44"/>
      <c r="OK14" s="44"/>
      <c r="OL14" s="43"/>
      <c r="OM14" s="43"/>
      <c r="ON14" s="44"/>
      <c r="OO14" s="43"/>
      <c r="OP14" s="43"/>
      <c r="OQ14" s="43"/>
      <c r="OR14" s="44"/>
      <c r="OS14" s="43"/>
      <c r="OT14" s="43"/>
      <c r="OU14" s="43"/>
      <c r="OV14" s="43"/>
      <c r="OW14" s="43"/>
    </row>
    <row r="15" spans="1:413" x14ac:dyDescent="0.25">
      <c r="A15" s="27" t="s">
        <v>292</v>
      </c>
      <c r="B15" s="27" t="s">
        <v>334</v>
      </c>
      <c r="C15" s="27">
        <v>13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>
        <v>1</v>
      </c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  <c r="JC15" s="44"/>
      <c r="JD15" s="44"/>
      <c r="JE15" s="44"/>
      <c r="JF15" s="44"/>
      <c r="JG15" s="44"/>
      <c r="JH15" s="44"/>
      <c r="JI15" s="44"/>
      <c r="JJ15" s="44"/>
      <c r="JK15" s="44"/>
      <c r="JL15" s="44"/>
      <c r="JM15" s="44"/>
      <c r="JN15" s="44"/>
      <c r="JO15" s="44"/>
      <c r="JP15" s="44"/>
      <c r="JQ15" s="44"/>
      <c r="JR15" s="44"/>
      <c r="JS15" s="44"/>
      <c r="JT15" s="44"/>
      <c r="JU15" s="44"/>
      <c r="JV15" s="44"/>
      <c r="JW15" s="44"/>
      <c r="JX15" s="44"/>
      <c r="JY15" s="44"/>
      <c r="JZ15" s="44"/>
      <c r="KA15" s="44"/>
      <c r="KB15" s="44"/>
      <c r="KC15" s="44"/>
      <c r="KD15" s="44"/>
      <c r="KE15" s="44"/>
      <c r="KF15" s="44"/>
      <c r="KG15" s="44"/>
      <c r="KH15" s="44"/>
      <c r="KI15" s="44"/>
      <c r="KJ15" s="44"/>
      <c r="KK15" s="44"/>
      <c r="KL15" s="44"/>
      <c r="KM15" s="44"/>
      <c r="KN15" s="44"/>
      <c r="KO15" s="44"/>
      <c r="KP15" s="44"/>
      <c r="KQ15" s="44"/>
      <c r="KR15" s="44"/>
      <c r="KS15" s="44"/>
      <c r="KT15" s="44"/>
      <c r="KU15" s="44"/>
      <c r="KV15" s="44"/>
      <c r="KW15" s="44"/>
      <c r="KX15" s="44"/>
      <c r="KY15" s="44"/>
      <c r="KZ15" s="44"/>
      <c r="LA15" s="44"/>
      <c r="LB15" s="44"/>
      <c r="LC15" s="44"/>
      <c r="LD15" s="44"/>
      <c r="LE15" s="44"/>
      <c r="LF15" s="44"/>
      <c r="LG15" s="44"/>
      <c r="LH15" s="44"/>
      <c r="LI15" s="44"/>
      <c r="LJ15" s="44"/>
      <c r="LK15" s="44"/>
      <c r="LL15" s="44"/>
      <c r="LM15" s="44"/>
      <c r="LN15" s="44"/>
      <c r="LO15" s="44"/>
      <c r="LP15" s="44"/>
      <c r="LQ15" s="44"/>
      <c r="LR15" s="44"/>
      <c r="LS15" s="44"/>
      <c r="LT15" s="44"/>
      <c r="LU15" s="44"/>
      <c r="LV15" s="44"/>
      <c r="LW15" s="44"/>
      <c r="LX15" s="44"/>
      <c r="LY15" s="44"/>
      <c r="LZ15" s="44"/>
      <c r="MA15" s="44"/>
      <c r="MB15" s="44"/>
      <c r="MC15" s="44"/>
      <c r="MD15" s="44"/>
      <c r="ME15" s="44"/>
      <c r="MF15" s="44"/>
      <c r="MG15" s="44"/>
      <c r="MH15" s="44"/>
      <c r="MI15" s="44"/>
      <c r="MJ15" s="44"/>
      <c r="MK15" s="44"/>
      <c r="ML15" s="44"/>
      <c r="MM15" s="44"/>
      <c r="MN15" s="44"/>
      <c r="MO15" s="44"/>
      <c r="MP15" s="44"/>
      <c r="MQ15" s="44"/>
      <c r="MR15" s="44"/>
      <c r="MS15" s="44"/>
      <c r="MT15" s="44"/>
      <c r="MU15" s="44"/>
      <c r="MV15" s="44"/>
      <c r="MW15" s="44"/>
      <c r="MX15" s="44"/>
      <c r="MY15" s="44"/>
      <c r="MZ15" s="44"/>
      <c r="NA15" s="44"/>
      <c r="NB15" s="44"/>
      <c r="NC15" s="44"/>
      <c r="ND15" s="44"/>
      <c r="NE15" s="44"/>
      <c r="NF15" s="44"/>
      <c r="NG15" s="44"/>
      <c r="NH15" s="44"/>
      <c r="NI15" s="44"/>
      <c r="NJ15" s="44"/>
      <c r="NK15" s="44"/>
      <c r="NL15" s="44"/>
      <c r="NM15" s="44"/>
      <c r="NN15" s="44"/>
      <c r="NO15" s="44"/>
      <c r="NP15" s="44"/>
      <c r="NQ15" s="44"/>
      <c r="NR15" s="44"/>
      <c r="NS15" s="44"/>
      <c r="NT15" s="44"/>
      <c r="NU15" s="44"/>
      <c r="NV15" s="44"/>
      <c r="NW15" s="44"/>
      <c r="NX15" s="44"/>
      <c r="NY15" s="44"/>
      <c r="NZ15" s="44"/>
      <c r="OA15" s="44"/>
      <c r="OB15" s="44"/>
      <c r="OC15" s="44"/>
      <c r="OD15" s="44"/>
      <c r="OE15" s="44"/>
      <c r="OF15" s="44"/>
      <c r="OG15" s="44"/>
      <c r="OH15" s="44"/>
      <c r="OI15" s="44"/>
      <c r="OJ15" s="44"/>
      <c r="OK15" s="44"/>
      <c r="OL15" s="43"/>
      <c r="OM15" s="43"/>
      <c r="ON15" s="44"/>
      <c r="OO15" s="43"/>
      <c r="OP15" s="43"/>
      <c r="OQ15" s="43"/>
      <c r="OR15" s="44"/>
      <c r="OS15" s="43"/>
      <c r="OT15" s="43"/>
      <c r="OU15" s="43"/>
      <c r="OV15" s="43"/>
      <c r="OW15" s="43"/>
    </row>
    <row r="16" spans="1:413" x14ac:dyDescent="0.25">
      <c r="A16" s="27" t="s">
        <v>292</v>
      </c>
      <c r="B16" s="27" t="s">
        <v>331</v>
      </c>
      <c r="C16" s="27">
        <v>13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>
        <v>1</v>
      </c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  <c r="JC16" s="44"/>
      <c r="JD16" s="44"/>
      <c r="JE16" s="44"/>
      <c r="JF16" s="44"/>
      <c r="JG16" s="44"/>
      <c r="JH16" s="44"/>
      <c r="JI16" s="44"/>
      <c r="JJ16" s="44"/>
      <c r="JK16" s="44"/>
      <c r="JL16" s="44"/>
      <c r="JM16" s="44"/>
      <c r="JN16" s="44"/>
      <c r="JO16" s="44"/>
      <c r="JP16" s="44"/>
      <c r="JQ16" s="44"/>
      <c r="JR16" s="44"/>
      <c r="JS16" s="44"/>
      <c r="JT16" s="44"/>
      <c r="JU16" s="44"/>
      <c r="JV16" s="44"/>
      <c r="JW16" s="44"/>
      <c r="JX16" s="44"/>
      <c r="JY16" s="44"/>
      <c r="JZ16" s="44"/>
      <c r="KA16" s="44"/>
      <c r="KB16" s="44"/>
      <c r="KC16" s="44"/>
      <c r="KD16" s="44"/>
      <c r="KE16" s="44"/>
      <c r="KF16" s="44"/>
      <c r="KG16" s="44"/>
      <c r="KH16" s="44"/>
      <c r="KI16" s="44"/>
      <c r="KJ16" s="44"/>
      <c r="KK16" s="44"/>
      <c r="KL16" s="44"/>
      <c r="KM16" s="44"/>
      <c r="KN16" s="44"/>
      <c r="KO16" s="44"/>
      <c r="KP16" s="44"/>
      <c r="KQ16" s="44"/>
      <c r="KR16" s="44"/>
      <c r="KS16" s="44"/>
      <c r="KT16" s="44"/>
      <c r="KU16" s="44"/>
      <c r="KV16" s="44"/>
      <c r="KW16" s="44"/>
      <c r="KX16" s="44"/>
      <c r="KY16" s="44"/>
      <c r="KZ16" s="44"/>
      <c r="LA16" s="44"/>
      <c r="LB16" s="44"/>
      <c r="LC16" s="44"/>
      <c r="LD16" s="44"/>
      <c r="LE16" s="44"/>
      <c r="LF16" s="44"/>
      <c r="LG16" s="44"/>
      <c r="LH16" s="44"/>
      <c r="LI16" s="44"/>
      <c r="LJ16" s="44"/>
      <c r="LK16" s="44"/>
      <c r="LL16" s="44"/>
      <c r="LM16" s="44"/>
      <c r="LN16" s="44"/>
      <c r="LO16" s="44"/>
      <c r="LP16" s="44"/>
      <c r="LQ16" s="44"/>
      <c r="LR16" s="44"/>
      <c r="LS16" s="44"/>
      <c r="LT16" s="44"/>
      <c r="LU16" s="44"/>
      <c r="LV16" s="44"/>
      <c r="LW16" s="44"/>
      <c r="LX16" s="44"/>
      <c r="LY16" s="44"/>
      <c r="LZ16" s="44"/>
      <c r="MA16" s="44"/>
      <c r="MB16" s="44"/>
      <c r="MC16" s="44"/>
      <c r="MD16" s="44"/>
      <c r="ME16" s="44"/>
      <c r="MF16" s="44"/>
      <c r="MG16" s="44"/>
      <c r="MH16" s="44"/>
      <c r="MI16" s="44"/>
      <c r="MJ16" s="44"/>
      <c r="MK16" s="44"/>
      <c r="ML16" s="44"/>
      <c r="MM16" s="44"/>
      <c r="MN16" s="44"/>
      <c r="MO16" s="44"/>
      <c r="MP16" s="44"/>
      <c r="MQ16" s="44"/>
      <c r="MR16" s="44"/>
      <c r="MS16" s="44"/>
      <c r="MT16" s="44"/>
      <c r="MU16" s="44"/>
      <c r="MV16" s="44"/>
      <c r="MW16" s="44"/>
      <c r="MX16" s="44"/>
      <c r="MY16" s="44"/>
      <c r="MZ16" s="44"/>
      <c r="NA16" s="44"/>
      <c r="NB16" s="44"/>
      <c r="NC16" s="44"/>
      <c r="ND16" s="44"/>
      <c r="NE16" s="44"/>
      <c r="NF16" s="44"/>
      <c r="NG16" s="44"/>
      <c r="NH16" s="44"/>
      <c r="NI16" s="44"/>
      <c r="NJ16" s="44"/>
      <c r="NK16" s="44"/>
      <c r="NL16" s="44"/>
      <c r="NM16" s="44"/>
      <c r="NN16" s="44"/>
      <c r="NO16" s="44"/>
      <c r="NP16" s="44"/>
      <c r="NQ16" s="44"/>
      <c r="NR16" s="44"/>
      <c r="NS16" s="44"/>
      <c r="NT16" s="44"/>
      <c r="NU16" s="44"/>
      <c r="NV16" s="44"/>
      <c r="NW16" s="44"/>
      <c r="NX16" s="44"/>
      <c r="NY16" s="44"/>
      <c r="NZ16" s="44"/>
      <c r="OA16" s="44"/>
      <c r="OB16" s="44"/>
      <c r="OC16" s="44"/>
      <c r="OD16" s="44"/>
      <c r="OE16" s="44"/>
      <c r="OF16" s="44"/>
      <c r="OG16" s="44"/>
      <c r="OH16" s="44"/>
      <c r="OI16" s="44"/>
      <c r="OJ16" s="44"/>
      <c r="OK16" s="44"/>
      <c r="OL16" s="43"/>
      <c r="OM16" s="43"/>
      <c r="ON16" s="44"/>
      <c r="OO16" s="43"/>
      <c r="OP16" s="43"/>
      <c r="OQ16" s="43"/>
      <c r="OR16" s="44"/>
      <c r="OS16" s="43"/>
      <c r="OT16" s="43"/>
      <c r="OU16" s="43"/>
      <c r="OV16" s="43"/>
      <c r="OW16" s="43"/>
    </row>
    <row r="17" spans="1:413" x14ac:dyDescent="0.25">
      <c r="A17" s="27" t="s">
        <v>128</v>
      </c>
      <c r="B17" s="27" t="s">
        <v>333</v>
      </c>
      <c r="C17" s="27">
        <v>13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>
        <v>1</v>
      </c>
      <c r="AB17" s="43"/>
      <c r="AC17" s="43"/>
      <c r="AD17" s="43"/>
      <c r="AE17" s="43"/>
      <c r="AF17" s="43"/>
      <c r="AG17" s="43"/>
      <c r="AH17" s="43"/>
      <c r="AI17" s="43"/>
      <c r="AJ17" s="43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  <c r="JB17" s="44"/>
      <c r="JC17" s="44"/>
      <c r="JD17" s="44"/>
      <c r="JE17" s="44"/>
      <c r="JF17" s="44"/>
      <c r="JG17" s="44"/>
      <c r="JH17" s="44"/>
      <c r="JI17" s="44"/>
      <c r="JJ17" s="44"/>
      <c r="JK17" s="44"/>
      <c r="JL17" s="44"/>
      <c r="JM17" s="44"/>
      <c r="JN17" s="44"/>
      <c r="JO17" s="44"/>
      <c r="JP17" s="44"/>
      <c r="JQ17" s="44"/>
      <c r="JR17" s="44"/>
      <c r="JS17" s="44"/>
      <c r="JT17" s="44"/>
      <c r="JU17" s="44"/>
      <c r="JV17" s="44"/>
      <c r="JW17" s="44"/>
      <c r="JX17" s="44"/>
      <c r="JY17" s="44"/>
      <c r="JZ17" s="44"/>
      <c r="KA17" s="44"/>
      <c r="KB17" s="44"/>
      <c r="KC17" s="44"/>
      <c r="KD17" s="44"/>
      <c r="KE17" s="44"/>
      <c r="KF17" s="44"/>
      <c r="KG17" s="44"/>
      <c r="KH17" s="44"/>
      <c r="KI17" s="44"/>
      <c r="KJ17" s="44"/>
      <c r="KK17" s="44"/>
      <c r="KL17" s="44"/>
      <c r="KM17" s="44"/>
      <c r="KN17" s="44"/>
      <c r="KO17" s="44"/>
      <c r="KP17" s="44"/>
      <c r="KQ17" s="44"/>
      <c r="KR17" s="44"/>
      <c r="KS17" s="44"/>
      <c r="KT17" s="44"/>
      <c r="KU17" s="44"/>
      <c r="KV17" s="44"/>
      <c r="KW17" s="44"/>
      <c r="KX17" s="44"/>
      <c r="KY17" s="44"/>
      <c r="KZ17" s="44"/>
      <c r="LA17" s="44"/>
      <c r="LB17" s="44"/>
      <c r="LC17" s="44"/>
      <c r="LD17" s="44"/>
      <c r="LE17" s="44"/>
      <c r="LF17" s="44"/>
      <c r="LG17" s="44"/>
      <c r="LH17" s="44"/>
      <c r="LI17" s="44"/>
      <c r="LJ17" s="44"/>
      <c r="LK17" s="44"/>
      <c r="LL17" s="44"/>
      <c r="LM17" s="44"/>
      <c r="LN17" s="44"/>
      <c r="LO17" s="44"/>
      <c r="LP17" s="44"/>
      <c r="LQ17" s="44"/>
      <c r="LR17" s="44"/>
      <c r="LS17" s="44"/>
      <c r="LT17" s="44"/>
      <c r="LU17" s="44"/>
      <c r="LV17" s="44"/>
      <c r="LW17" s="44"/>
      <c r="LX17" s="44"/>
      <c r="LY17" s="44"/>
      <c r="LZ17" s="44"/>
      <c r="MA17" s="44"/>
      <c r="MB17" s="44"/>
      <c r="MC17" s="44"/>
      <c r="MD17" s="44"/>
      <c r="ME17" s="44"/>
      <c r="MF17" s="44"/>
      <c r="MG17" s="44"/>
      <c r="MH17" s="44"/>
      <c r="MI17" s="44"/>
      <c r="MJ17" s="44"/>
      <c r="MK17" s="44"/>
      <c r="ML17" s="44"/>
      <c r="MM17" s="44"/>
      <c r="MN17" s="44"/>
      <c r="MO17" s="44"/>
      <c r="MP17" s="44"/>
      <c r="MQ17" s="44"/>
      <c r="MR17" s="44"/>
      <c r="MS17" s="44"/>
      <c r="MT17" s="44"/>
      <c r="MU17" s="44"/>
      <c r="MV17" s="44"/>
      <c r="MW17" s="44"/>
      <c r="MX17" s="44"/>
      <c r="MY17" s="44"/>
      <c r="MZ17" s="44"/>
      <c r="NA17" s="44"/>
      <c r="NB17" s="44"/>
      <c r="NC17" s="44"/>
      <c r="ND17" s="44"/>
      <c r="NE17" s="44"/>
      <c r="NF17" s="44"/>
      <c r="NG17" s="44"/>
      <c r="NH17" s="44"/>
      <c r="NI17" s="44"/>
      <c r="NJ17" s="44"/>
      <c r="NK17" s="44"/>
      <c r="NL17" s="44"/>
      <c r="NM17" s="44"/>
      <c r="NN17" s="44"/>
      <c r="NO17" s="44"/>
      <c r="NP17" s="44"/>
      <c r="NQ17" s="44"/>
      <c r="NR17" s="44"/>
      <c r="NS17" s="44"/>
      <c r="NT17" s="44"/>
      <c r="NU17" s="44"/>
      <c r="NV17" s="44"/>
      <c r="NW17" s="44"/>
      <c r="NX17" s="44"/>
      <c r="NY17" s="44"/>
      <c r="NZ17" s="44"/>
      <c r="OA17" s="44"/>
      <c r="OB17" s="44"/>
      <c r="OC17" s="44"/>
      <c r="OD17" s="44"/>
      <c r="OE17" s="44"/>
      <c r="OF17" s="44"/>
      <c r="OG17" s="44"/>
      <c r="OH17" s="44"/>
      <c r="OI17" s="44"/>
      <c r="OJ17" s="44"/>
      <c r="OK17" s="44"/>
      <c r="OL17" s="43"/>
      <c r="OM17" s="43"/>
      <c r="ON17" s="27"/>
      <c r="OO17" s="43"/>
      <c r="OP17" s="43"/>
      <c r="OQ17" s="43"/>
      <c r="OR17" s="44"/>
      <c r="OS17" s="43"/>
      <c r="OT17" s="43"/>
      <c r="OU17" s="43"/>
      <c r="OV17" s="43"/>
      <c r="OW17" s="43"/>
    </row>
    <row r="18" spans="1:413" x14ac:dyDescent="0.25">
      <c r="A18" s="27" t="s">
        <v>292</v>
      </c>
      <c r="B18" s="27" t="s">
        <v>293</v>
      </c>
      <c r="C18" s="27">
        <v>13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>
        <v>1</v>
      </c>
      <c r="AC18" s="43"/>
      <c r="AD18" s="43"/>
      <c r="AE18" s="43"/>
      <c r="AF18" s="43"/>
      <c r="AG18" s="43"/>
      <c r="AH18" s="43"/>
      <c r="AI18" s="43"/>
      <c r="AJ18" s="43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  <c r="JC18" s="44"/>
      <c r="JD18" s="44"/>
      <c r="JE18" s="44"/>
      <c r="JF18" s="44"/>
      <c r="JG18" s="44"/>
      <c r="JH18" s="44"/>
      <c r="JI18" s="44"/>
      <c r="JJ18" s="44"/>
      <c r="JK18" s="44"/>
      <c r="JL18" s="44"/>
      <c r="JM18" s="44"/>
      <c r="JN18" s="44"/>
      <c r="JO18" s="44"/>
      <c r="JP18" s="44"/>
      <c r="JQ18" s="44"/>
      <c r="JR18" s="44"/>
      <c r="JS18" s="44"/>
      <c r="JT18" s="44"/>
      <c r="JU18" s="44"/>
      <c r="JV18" s="44"/>
      <c r="JW18" s="44"/>
      <c r="JX18" s="44"/>
      <c r="JY18" s="44"/>
      <c r="JZ18" s="44"/>
      <c r="KA18" s="44"/>
      <c r="KB18" s="44"/>
      <c r="KC18" s="44"/>
      <c r="KD18" s="44"/>
      <c r="KE18" s="44"/>
      <c r="KF18" s="44"/>
      <c r="KG18" s="44"/>
      <c r="KH18" s="44"/>
      <c r="KI18" s="44"/>
      <c r="KJ18" s="44"/>
      <c r="KK18" s="44"/>
      <c r="KL18" s="44"/>
      <c r="KM18" s="44"/>
      <c r="KN18" s="44"/>
      <c r="KO18" s="44"/>
      <c r="KP18" s="44"/>
      <c r="KQ18" s="44"/>
      <c r="KR18" s="44"/>
      <c r="KS18" s="44"/>
      <c r="KT18" s="44"/>
      <c r="KU18" s="44"/>
      <c r="KV18" s="44"/>
      <c r="KW18" s="44"/>
      <c r="KX18" s="44"/>
      <c r="KY18" s="44"/>
      <c r="KZ18" s="44"/>
      <c r="LA18" s="44"/>
      <c r="LB18" s="44"/>
      <c r="LC18" s="44"/>
      <c r="LD18" s="44"/>
      <c r="LE18" s="44"/>
      <c r="LF18" s="44"/>
      <c r="LG18" s="44"/>
      <c r="LH18" s="44"/>
      <c r="LI18" s="44"/>
      <c r="LJ18" s="44"/>
      <c r="LK18" s="44"/>
      <c r="LL18" s="44"/>
      <c r="LM18" s="44"/>
      <c r="LN18" s="44"/>
      <c r="LO18" s="44"/>
      <c r="LP18" s="44"/>
      <c r="LQ18" s="44"/>
      <c r="LR18" s="44"/>
      <c r="LS18" s="44"/>
      <c r="LT18" s="44"/>
      <c r="LU18" s="44"/>
      <c r="LV18" s="44"/>
      <c r="LW18" s="44"/>
      <c r="LX18" s="44"/>
      <c r="LY18" s="44"/>
      <c r="LZ18" s="44"/>
      <c r="MA18" s="44"/>
      <c r="MB18" s="44"/>
      <c r="MC18" s="44"/>
      <c r="MD18" s="44"/>
      <c r="ME18" s="44"/>
      <c r="MF18" s="44"/>
      <c r="MG18" s="44"/>
      <c r="MH18" s="44"/>
      <c r="MI18" s="44"/>
      <c r="MJ18" s="44"/>
      <c r="MK18" s="44"/>
      <c r="ML18" s="44"/>
      <c r="MM18" s="44"/>
      <c r="MN18" s="44"/>
      <c r="MO18" s="44"/>
      <c r="MP18" s="44"/>
      <c r="MQ18" s="44"/>
      <c r="MR18" s="44"/>
      <c r="MS18" s="44"/>
      <c r="MT18" s="44"/>
      <c r="MU18" s="44"/>
      <c r="MV18" s="44"/>
      <c r="MW18" s="44"/>
      <c r="MX18" s="44"/>
      <c r="MY18" s="44"/>
      <c r="MZ18" s="44"/>
      <c r="NA18" s="44"/>
      <c r="NB18" s="44"/>
      <c r="NC18" s="44"/>
      <c r="ND18" s="44"/>
      <c r="NE18" s="44"/>
      <c r="NF18" s="44"/>
      <c r="NG18" s="44"/>
      <c r="NH18" s="44"/>
      <c r="NI18" s="44"/>
      <c r="NJ18" s="44"/>
      <c r="NK18" s="44"/>
      <c r="NL18" s="44"/>
      <c r="NM18" s="44"/>
      <c r="NN18" s="44"/>
      <c r="NO18" s="44"/>
      <c r="NP18" s="44"/>
      <c r="NQ18" s="44"/>
      <c r="NR18" s="44"/>
      <c r="NS18" s="44"/>
      <c r="NT18" s="44"/>
      <c r="NU18" s="44"/>
      <c r="NV18" s="44"/>
      <c r="NW18" s="44"/>
      <c r="NX18" s="44"/>
      <c r="NY18" s="44"/>
      <c r="NZ18" s="44"/>
      <c r="OA18" s="44"/>
      <c r="OB18" s="44"/>
      <c r="OC18" s="44"/>
      <c r="OD18" s="44"/>
      <c r="OE18" s="44"/>
      <c r="OF18" s="44"/>
      <c r="OG18" s="44"/>
      <c r="OH18" s="44"/>
      <c r="OI18" s="44"/>
      <c r="OJ18" s="44"/>
      <c r="OK18" s="44"/>
      <c r="OL18" s="43"/>
      <c r="OM18" s="43"/>
      <c r="ON18" s="27"/>
      <c r="OO18" s="43"/>
      <c r="OP18" s="43"/>
      <c r="OQ18" s="43"/>
      <c r="OR18" s="44"/>
      <c r="OS18" s="43"/>
      <c r="OT18" s="43"/>
      <c r="OU18" s="43"/>
      <c r="OV18" s="43"/>
      <c r="OW18" s="43"/>
    </row>
    <row r="19" spans="1:413" x14ac:dyDescent="0.25">
      <c r="A19" s="27" t="s">
        <v>292</v>
      </c>
      <c r="B19" s="27" t="s">
        <v>334</v>
      </c>
      <c r="C19" s="27">
        <v>13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>
        <v>1</v>
      </c>
      <c r="AE19" s="43"/>
      <c r="AF19" s="43"/>
      <c r="AG19" s="43"/>
      <c r="AH19" s="43"/>
      <c r="AI19" s="43"/>
      <c r="AJ19" s="43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  <c r="JC19" s="44"/>
      <c r="JD19" s="44"/>
      <c r="JE19" s="44"/>
      <c r="JF19" s="44"/>
      <c r="JG19" s="44"/>
      <c r="JH19" s="44"/>
      <c r="JI19" s="44"/>
      <c r="JJ19" s="44"/>
      <c r="JK19" s="44"/>
      <c r="JL19" s="44"/>
      <c r="JM19" s="44"/>
      <c r="JN19" s="44"/>
      <c r="JO19" s="44"/>
      <c r="JP19" s="44"/>
      <c r="JQ19" s="44"/>
      <c r="JR19" s="44"/>
      <c r="JS19" s="44"/>
      <c r="JT19" s="44"/>
      <c r="JU19" s="44"/>
      <c r="JV19" s="44"/>
      <c r="JW19" s="44"/>
      <c r="JX19" s="44"/>
      <c r="JY19" s="44"/>
      <c r="JZ19" s="44"/>
      <c r="KA19" s="44"/>
      <c r="KB19" s="44"/>
      <c r="KC19" s="44"/>
      <c r="KD19" s="44"/>
      <c r="KE19" s="44"/>
      <c r="KF19" s="44"/>
      <c r="KG19" s="44"/>
      <c r="KH19" s="44"/>
      <c r="KI19" s="44"/>
      <c r="KJ19" s="44"/>
      <c r="KK19" s="44"/>
      <c r="KL19" s="44"/>
      <c r="KM19" s="44"/>
      <c r="KN19" s="44"/>
      <c r="KO19" s="44"/>
      <c r="KP19" s="44"/>
      <c r="KQ19" s="44"/>
      <c r="KR19" s="44"/>
      <c r="KS19" s="44"/>
      <c r="KT19" s="44"/>
      <c r="KU19" s="44"/>
      <c r="KV19" s="44"/>
      <c r="KW19" s="44"/>
      <c r="KX19" s="44"/>
      <c r="KY19" s="44"/>
      <c r="KZ19" s="44"/>
      <c r="LA19" s="44"/>
      <c r="LB19" s="44"/>
      <c r="LC19" s="44"/>
      <c r="LD19" s="44"/>
      <c r="LE19" s="44"/>
      <c r="LF19" s="44"/>
      <c r="LG19" s="44"/>
      <c r="LH19" s="44"/>
      <c r="LI19" s="44"/>
      <c r="LJ19" s="44"/>
      <c r="LK19" s="44"/>
      <c r="LL19" s="44"/>
      <c r="LM19" s="44"/>
      <c r="LN19" s="44"/>
      <c r="LO19" s="44"/>
      <c r="LP19" s="44"/>
      <c r="LQ19" s="44"/>
      <c r="LR19" s="44"/>
      <c r="LS19" s="44"/>
      <c r="LT19" s="44"/>
      <c r="LU19" s="44"/>
      <c r="LV19" s="44"/>
      <c r="LW19" s="44"/>
      <c r="LX19" s="44"/>
      <c r="LY19" s="44"/>
      <c r="LZ19" s="44"/>
      <c r="MA19" s="44"/>
      <c r="MB19" s="44"/>
      <c r="MC19" s="44"/>
      <c r="MD19" s="44"/>
      <c r="ME19" s="44"/>
      <c r="MF19" s="44"/>
      <c r="MG19" s="44"/>
      <c r="MH19" s="44"/>
      <c r="MI19" s="44"/>
      <c r="MJ19" s="44"/>
      <c r="MK19" s="44"/>
      <c r="ML19" s="44"/>
      <c r="MM19" s="44"/>
      <c r="MN19" s="44"/>
      <c r="MO19" s="44"/>
      <c r="MP19" s="44"/>
      <c r="MQ19" s="44"/>
      <c r="MR19" s="44"/>
      <c r="MS19" s="44"/>
      <c r="MT19" s="44"/>
      <c r="MU19" s="44"/>
      <c r="MV19" s="44"/>
      <c r="MW19" s="44"/>
      <c r="MX19" s="44"/>
      <c r="MY19" s="44"/>
      <c r="MZ19" s="44"/>
      <c r="NA19" s="44"/>
      <c r="NB19" s="44"/>
      <c r="NC19" s="44"/>
      <c r="ND19" s="44"/>
      <c r="NE19" s="44"/>
      <c r="NF19" s="44"/>
      <c r="NG19" s="44"/>
      <c r="NH19" s="44"/>
      <c r="NI19" s="44"/>
      <c r="NJ19" s="44"/>
      <c r="NK19" s="44"/>
      <c r="NL19" s="44"/>
      <c r="NM19" s="44"/>
      <c r="NN19" s="44"/>
      <c r="NO19" s="44"/>
      <c r="NP19" s="44"/>
      <c r="NQ19" s="44"/>
      <c r="NR19" s="44"/>
      <c r="NS19" s="44"/>
      <c r="NT19" s="44"/>
      <c r="NU19" s="44"/>
      <c r="NV19" s="44"/>
      <c r="NW19" s="44"/>
      <c r="NX19" s="44"/>
      <c r="NY19" s="44"/>
      <c r="NZ19" s="44"/>
      <c r="OA19" s="44"/>
      <c r="OB19" s="44"/>
      <c r="OC19" s="44"/>
      <c r="OD19" s="44"/>
      <c r="OE19" s="44"/>
      <c r="OF19" s="44"/>
      <c r="OG19" s="44"/>
      <c r="OH19" s="44"/>
      <c r="OI19" s="44"/>
      <c r="OJ19" s="44"/>
      <c r="OK19" s="44"/>
      <c r="OL19" s="43"/>
      <c r="OM19" s="43"/>
      <c r="ON19" s="27"/>
      <c r="OO19" s="43"/>
      <c r="OP19" s="43"/>
      <c r="OQ19" s="43"/>
      <c r="OR19" s="44"/>
      <c r="OS19" s="43"/>
      <c r="OT19" s="43"/>
      <c r="OU19" s="43"/>
      <c r="OV19" s="43"/>
      <c r="OW19" s="43"/>
    </row>
    <row r="20" spans="1:413" x14ac:dyDescent="0.25">
      <c r="A20" s="27" t="s">
        <v>292</v>
      </c>
      <c r="B20" s="27" t="s">
        <v>331</v>
      </c>
      <c r="C20" s="27">
        <v>13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>
        <v>1</v>
      </c>
      <c r="AF20" s="43"/>
      <c r="AG20" s="43"/>
      <c r="AH20" s="43"/>
      <c r="AI20" s="43"/>
      <c r="AJ20" s="43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  <c r="IZ20" s="44"/>
      <c r="JA20" s="44"/>
      <c r="JB20" s="44"/>
      <c r="JC20" s="44"/>
      <c r="JD20" s="44"/>
      <c r="JE20" s="44"/>
      <c r="JF20" s="44"/>
      <c r="JG20" s="44"/>
      <c r="JH20" s="44"/>
      <c r="JI20" s="44"/>
      <c r="JJ20" s="44"/>
      <c r="JK20" s="44"/>
      <c r="JL20" s="44"/>
      <c r="JM20" s="44"/>
      <c r="JN20" s="44"/>
      <c r="JO20" s="44"/>
      <c r="JP20" s="44"/>
      <c r="JQ20" s="44"/>
      <c r="JR20" s="44"/>
      <c r="JS20" s="44"/>
      <c r="JT20" s="44"/>
      <c r="JU20" s="44"/>
      <c r="JV20" s="44"/>
      <c r="JW20" s="44"/>
      <c r="JX20" s="44"/>
      <c r="JY20" s="44"/>
      <c r="JZ20" s="44"/>
      <c r="KA20" s="44"/>
      <c r="KB20" s="44"/>
      <c r="KC20" s="44"/>
      <c r="KD20" s="44"/>
      <c r="KE20" s="44"/>
      <c r="KF20" s="44"/>
      <c r="KG20" s="44"/>
      <c r="KH20" s="44"/>
      <c r="KI20" s="44"/>
      <c r="KJ20" s="44"/>
      <c r="KK20" s="44"/>
      <c r="KL20" s="44"/>
      <c r="KM20" s="44"/>
      <c r="KN20" s="44"/>
      <c r="KO20" s="44"/>
      <c r="KP20" s="44"/>
      <c r="KQ20" s="44"/>
      <c r="KR20" s="44"/>
      <c r="KS20" s="44"/>
      <c r="KT20" s="44"/>
      <c r="KU20" s="44"/>
      <c r="KV20" s="44"/>
      <c r="KW20" s="44"/>
      <c r="KX20" s="44"/>
      <c r="KY20" s="44"/>
      <c r="KZ20" s="44"/>
      <c r="LA20" s="44"/>
      <c r="LB20" s="44"/>
      <c r="LC20" s="44"/>
      <c r="LD20" s="44"/>
      <c r="LE20" s="44"/>
      <c r="LF20" s="44"/>
      <c r="LG20" s="44"/>
      <c r="LH20" s="44"/>
      <c r="LI20" s="44"/>
      <c r="LJ20" s="44"/>
      <c r="LK20" s="44"/>
      <c r="LL20" s="44"/>
      <c r="LM20" s="44"/>
      <c r="LN20" s="44"/>
      <c r="LO20" s="44"/>
      <c r="LP20" s="44"/>
      <c r="LQ20" s="44"/>
      <c r="LR20" s="44"/>
      <c r="LS20" s="44"/>
      <c r="LT20" s="44"/>
      <c r="LU20" s="44"/>
      <c r="LV20" s="44"/>
      <c r="LW20" s="44"/>
      <c r="LX20" s="44"/>
      <c r="LY20" s="44"/>
      <c r="LZ20" s="44"/>
      <c r="MA20" s="44"/>
      <c r="MB20" s="44"/>
      <c r="MC20" s="44"/>
      <c r="MD20" s="44"/>
      <c r="ME20" s="44"/>
      <c r="MF20" s="44"/>
      <c r="MG20" s="44"/>
      <c r="MH20" s="44"/>
      <c r="MI20" s="44"/>
      <c r="MJ20" s="44"/>
      <c r="MK20" s="44"/>
      <c r="ML20" s="44"/>
      <c r="MM20" s="44"/>
      <c r="MN20" s="44"/>
      <c r="MO20" s="44"/>
      <c r="MP20" s="44"/>
      <c r="MQ20" s="44"/>
      <c r="MR20" s="44"/>
      <c r="MS20" s="44"/>
      <c r="MT20" s="44"/>
      <c r="MU20" s="44"/>
      <c r="MV20" s="44"/>
      <c r="MW20" s="44"/>
      <c r="MX20" s="44"/>
      <c r="MY20" s="44"/>
      <c r="MZ20" s="44"/>
      <c r="NA20" s="44"/>
      <c r="NB20" s="44"/>
      <c r="NC20" s="44"/>
      <c r="ND20" s="44"/>
      <c r="NE20" s="44"/>
      <c r="NF20" s="44"/>
      <c r="NG20" s="44"/>
      <c r="NH20" s="44"/>
      <c r="NI20" s="44"/>
      <c r="NJ20" s="44"/>
      <c r="NK20" s="44"/>
      <c r="NL20" s="44"/>
      <c r="NM20" s="44"/>
      <c r="NN20" s="44"/>
      <c r="NO20" s="44"/>
      <c r="NP20" s="44"/>
      <c r="NQ20" s="44"/>
      <c r="NR20" s="44"/>
      <c r="NS20" s="44"/>
      <c r="NT20" s="44"/>
      <c r="NU20" s="44"/>
      <c r="NV20" s="44"/>
      <c r="NW20" s="44"/>
      <c r="NX20" s="44"/>
      <c r="NY20" s="44"/>
      <c r="NZ20" s="44"/>
      <c r="OA20" s="44"/>
      <c r="OB20" s="44"/>
      <c r="OC20" s="44"/>
      <c r="OD20" s="44"/>
      <c r="OE20" s="44"/>
      <c r="OF20" s="44"/>
      <c r="OG20" s="44"/>
      <c r="OH20" s="44"/>
      <c r="OI20" s="44"/>
      <c r="OJ20" s="44"/>
      <c r="OK20" s="44"/>
      <c r="OL20" s="43"/>
      <c r="OM20" s="43"/>
      <c r="ON20" s="27"/>
      <c r="OO20" s="43"/>
      <c r="OP20" s="43"/>
      <c r="OQ20" s="43"/>
      <c r="OR20" s="44"/>
      <c r="OS20" s="43"/>
      <c r="OT20" s="43"/>
      <c r="OU20" s="43"/>
      <c r="OV20" s="43"/>
      <c r="OW20" s="43"/>
    </row>
    <row r="21" spans="1:413" x14ac:dyDescent="0.25">
      <c r="A21" s="27" t="s">
        <v>292</v>
      </c>
      <c r="B21" s="27" t="s">
        <v>296</v>
      </c>
      <c r="C21" s="27">
        <v>13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>
        <v>1</v>
      </c>
      <c r="AG21" s="43"/>
      <c r="AH21" s="43"/>
      <c r="AI21" s="43"/>
      <c r="AJ21" s="43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  <c r="JB21" s="44"/>
      <c r="JC21" s="44"/>
      <c r="JD21" s="44"/>
      <c r="JE21" s="44"/>
      <c r="JF21" s="44"/>
      <c r="JG21" s="44"/>
      <c r="JH21" s="44"/>
      <c r="JI21" s="44"/>
      <c r="JJ21" s="44"/>
      <c r="JK21" s="44"/>
      <c r="JL21" s="44"/>
      <c r="JM21" s="44"/>
      <c r="JN21" s="44"/>
      <c r="JO21" s="44"/>
      <c r="JP21" s="44"/>
      <c r="JQ21" s="44"/>
      <c r="JR21" s="44"/>
      <c r="JS21" s="44"/>
      <c r="JT21" s="44"/>
      <c r="JU21" s="44"/>
      <c r="JV21" s="44"/>
      <c r="JW21" s="44"/>
      <c r="JX21" s="44"/>
      <c r="JY21" s="44"/>
      <c r="JZ21" s="44"/>
      <c r="KA21" s="44"/>
      <c r="KB21" s="44"/>
      <c r="KC21" s="44"/>
      <c r="KD21" s="44"/>
      <c r="KE21" s="44"/>
      <c r="KF21" s="44"/>
      <c r="KG21" s="44"/>
      <c r="KH21" s="44"/>
      <c r="KI21" s="44"/>
      <c r="KJ21" s="44"/>
      <c r="KK21" s="44"/>
      <c r="KL21" s="44"/>
      <c r="KM21" s="44"/>
      <c r="KN21" s="44"/>
      <c r="KO21" s="44"/>
      <c r="KP21" s="44"/>
      <c r="KQ21" s="44"/>
      <c r="KR21" s="44"/>
      <c r="KS21" s="44"/>
      <c r="KT21" s="44"/>
      <c r="KU21" s="44"/>
      <c r="KV21" s="44"/>
      <c r="KW21" s="44"/>
      <c r="KX21" s="44"/>
      <c r="KY21" s="44"/>
      <c r="KZ21" s="44"/>
      <c r="LA21" s="44"/>
      <c r="LB21" s="44"/>
      <c r="LC21" s="44"/>
      <c r="LD21" s="44"/>
      <c r="LE21" s="44"/>
      <c r="LF21" s="44"/>
      <c r="LG21" s="44"/>
      <c r="LH21" s="44"/>
      <c r="LI21" s="44"/>
      <c r="LJ21" s="44"/>
      <c r="LK21" s="44"/>
      <c r="LL21" s="44"/>
      <c r="LM21" s="44"/>
      <c r="LN21" s="44"/>
      <c r="LO21" s="44"/>
      <c r="LP21" s="44"/>
      <c r="LQ21" s="44"/>
      <c r="LR21" s="44"/>
      <c r="LS21" s="44"/>
      <c r="LT21" s="44"/>
      <c r="LU21" s="44"/>
      <c r="LV21" s="44"/>
      <c r="LW21" s="44"/>
      <c r="LX21" s="44"/>
      <c r="LY21" s="44"/>
      <c r="LZ21" s="44"/>
      <c r="MA21" s="44"/>
      <c r="MB21" s="44"/>
      <c r="MC21" s="44"/>
      <c r="MD21" s="44"/>
      <c r="ME21" s="44"/>
      <c r="MF21" s="44"/>
      <c r="MG21" s="44"/>
      <c r="MH21" s="44"/>
      <c r="MI21" s="44"/>
      <c r="MJ21" s="44"/>
      <c r="MK21" s="44"/>
      <c r="ML21" s="44"/>
      <c r="MM21" s="44"/>
      <c r="MN21" s="44"/>
      <c r="MO21" s="44"/>
      <c r="MP21" s="44"/>
      <c r="MQ21" s="44"/>
      <c r="MR21" s="44"/>
      <c r="MS21" s="44"/>
      <c r="MT21" s="44"/>
      <c r="MU21" s="44"/>
      <c r="MV21" s="44"/>
      <c r="MW21" s="44"/>
      <c r="MX21" s="44"/>
      <c r="MY21" s="44"/>
      <c r="MZ21" s="44"/>
      <c r="NA21" s="44"/>
      <c r="NB21" s="44"/>
      <c r="NC21" s="44"/>
      <c r="ND21" s="44"/>
      <c r="NE21" s="44"/>
      <c r="NF21" s="44"/>
      <c r="NG21" s="44"/>
      <c r="NH21" s="44"/>
      <c r="NI21" s="44"/>
      <c r="NJ21" s="44"/>
      <c r="NK21" s="44"/>
      <c r="NL21" s="44"/>
      <c r="NM21" s="44"/>
      <c r="NN21" s="44"/>
      <c r="NO21" s="44"/>
      <c r="NP21" s="44"/>
      <c r="NQ21" s="44"/>
      <c r="NR21" s="44"/>
      <c r="NS21" s="44"/>
      <c r="NT21" s="44"/>
      <c r="NU21" s="44"/>
      <c r="NV21" s="44"/>
      <c r="NW21" s="44"/>
      <c r="NX21" s="44"/>
      <c r="NY21" s="44"/>
      <c r="NZ21" s="44"/>
      <c r="OA21" s="44"/>
      <c r="OB21" s="44"/>
      <c r="OC21" s="44"/>
      <c r="OD21" s="44"/>
      <c r="OE21" s="44"/>
      <c r="OF21" s="44"/>
      <c r="OG21" s="44"/>
      <c r="OH21" s="44"/>
      <c r="OI21" s="44"/>
      <c r="OJ21" s="44"/>
      <c r="OK21" s="44"/>
      <c r="OL21" s="43"/>
      <c r="OM21" s="43"/>
      <c r="ON21" s="27"/>
      <c r="OO21" s="43"/>
      <c r="OP21" s="43"/>
      <c r="OQ21" s="43"/>
      <c r="OR21" s="44"/>
      <c r="OS21" s="43"/>
      <c r="OT21" s="43"/>
      <c r="OU21" s="43"/>
      <c r="OV21" s="43"/>
      <c r="OW21" s="43"/>
    </row>
    <row r="22" spans="1:413" x14ac:dyDescent="0.25">
      <c r="A22" s="27"/>
      <c r="B22" s="27"/>
      <c r="C22" s="27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/>
      <c r="JD22" s="44"/>
      <c r="JE22" s="44"/>
      <c r="JF22" s="44"/>
      <c r="JG22" s="44"/>
      <c r="JH22" s="44"/>
      <c r="JI22" s="44"/>
      <c r="JJ22" s="44"/>
      <c r="JK22" s="44"/>
      <c r="JL22" s="44"/>
      <c r="JM22" s="44"/>
      <c r="JN22" s="44"/>
      <c r="JO22" s="44"/>
      <c r="JP22" s="44"/>
      <c r="JQ22" s="44"/>
      <c r="JR22" s="44"/>
      <c r="JS22" s="44"/>
      <c r="JT22" s="44"/>
      <c r="JU22" s="44"/>
      <c r="JV22" s="44"/>
      <c r="JW22" s="44"/>
      <c r="JX22" s="44"/>
      <c r="JY22" s="44"/>
      <c r="JZ22" s="44"/>
      <c r="KA22" s="44"/>
      <c r="KB22" s="44"/>
      <c r="KC22" s="44"/>
      <c r="KD22" s="44"/>
      <c r="KE22" s="44"/>
      <c r="KF22" s="44"/>
      <c r="KG22" s="44"/>
      <c r="KH22" s="44"/>
      <c r="KI22" s="44"/>
      <c r="KJ22" s="44"/>
      <c r="KK22" s="44"/>
      <c r="KL22" s="44"/>
      <c r="KM22" s="44"/>
      <c r="KN22" s="44"/>
      <c r="KO22" s="44"/>
      <c r="KP22" s="44"/>
      <c r="KQ22" s="44"/>
      <c r="KR22" s="44"/>
      <c r="KS22" s="44"/>
      <c r="KT22" s="44"/>
      <c r="KU22" s="44"/>
      <c r="KV22" s="44"/>
      <c r="KW22" s="44"/>
      <c r="KX22" s="44"/>
      <c r="KY22" s="44"/>
      <c r="KZ22" s="44"/>
      <c r="LA22" s="44"/>
      <c r="LB22" s="44"/>
      <c r="LC22" s="44"/>
      <c r="LD22" s="44"/>
      <c r="LE22" s="44"/>
      <c r="LF22" s="44"/>
      <c r="LG22" s="44"/>
      <c r="LH22" s="44"/>
      <c r="LI22" s="44"/>
      <c r="LJ22" s="44"/>
      <c r="LK22" s="44"/>
      <c r="LL22" s="44"/>
      <c r="LM22" s="44"/>
      <c r="LN22" s="44"/>
      <c r="LO22" s="44"/>
      <c r="LP22" s="44"/>
      <c r="LQ22" s="44"/>
      <c r="LR22" s="44"/>
      <c r="LS22" s="44"/>
      <c r="LT22" s="44"/>
      <c r="LU22" s="44"/>
      <c r="LV22" s="44"/>
      <c r="LW22" s="44"/>
      <c r="LX22" s="44"/>
      <c r="LY22" s="44"/>
      <c r="LZ22" s="44"/>
      <c r="MA22" s="44"/>
      <c r="MB22" s="44"/>
      <c r="MC22" s="44"/>
      <c r="MD22" s="44"/>
      <c r="ME22" s="44"/>
      <c r="MF22" s="44"/>
      <c r="MG22" s="44"/>
      <c r="MH22" s="44"/>
      <c r="MI22" s="44"/>
      <c r="MJ22" s="44"/>
      <c r="MK22" s="44"/>
      <c r="ML22" s="44"/>
      <c r="MM22" s="44"/>
      <c r="MN22" s="44"/>
      <c r="MO22" s="44"/>
      <c r="MP22" s="44"/>
      <c r="MQ22" s="44"/>
      <c r="MR22" s="44"/>
      <c r="MS22" s="44"/>
      <c r="MT22" s="44"/>
      <c r="MU22" s="44"/>
      <c r="MV22" s="44"/>
      <c r="MW22" s="44"/>
      <c r="MX22" s="44"/>
      <c r="MY22" s="44"/>
      <c r="MZ22" s="44"/>
      <c r="NA22" s="44"/>
      <c r="NB22" s="44"/>
      <c r="NC22" s="44"/>
      <c r="ND22" s="44"/>
      <c r="NE22" s="44"/>
      <c r="NF22" s="44"/>
      <c r="NG22" s="44"/>
      <c r="NH22" s="44"/>
      <c r="NI22" s="44"/>
      <c r="NJ22" s="44"/>
      <c r="NK22" s="44"/>
      <c r="NL22" s="44"/>
      <c r="NM22" s="44"/>
      <c r="NN22" s="44"/>
      <c r="NO22" s="44"/>
      <c r="NP22" s="44"/>
      <c r="NQ22" s="44"/>
      <c r="NR22" s="44"/>
      <c r="NS22" s="44"/>
      <c r="NT22" s="44"/>
      <c r="NU22" s="44"/>
      <c r="NV22" s="44"/>
      <c r="NW22" s="44"/>
      <c r="NX22" s="44"/>
      <c r="NY22" s="44"/>
      <c r="NZ22" s="44"/>
      <c r="OA22" s="44"/>
      <c r="OB22" s="44"/>
      <c r="OC22" s="44"/>
      <c r="OD22" s="44"/>
      <c r="OE22" s="44"/>
      <c r="OF22" s="44"/>
      <c r="OG22" s="44"/>
      <c r="OH22" s="44"/>
      <c r="OI22" s="44"/>
      <c r="OJ22" s="44"/>
      <c r="OK22" s="44"/>
      <c r="OL22" s="43"/>
      <c r="OM22" s="43"/>
      <c r="ON22" s="27"/>
      <c r="OO22" s="43"/>
      <c r="OP22" s="43"/>
      <c r="OQ22" s="43"/>
      <c r="OR22" s="44"/>
      <c r="OS22" s="43"/>
      <c r="OT22" s="43"/>
      <c r="OU22" s="43"/>
      <c r="OV22" s="43"/>
      <c r="OW22" s="43"/>
    </row>
    <row r="23" spans="1:413" x14ac:dyDescent="0.25">
      <c r="A23" s="27"/>
      <c r="B23" s="27"/>
      <c r="C23" s="27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  <c r="JB23" s="44"/>
      <c r="JC23" s="44"/>
      <c r="JD23" s="44"/>
      <c r="JE23" s="44"/>
      <c r="JF23" s="44"/>
      <c r="JG23" s="44"/>
      <c r="JH23" s="44"/>
      <c r="JI23" s="44"/>
      <c r="JJ23" s="44"/>
      <c r="JK23" s="44"/>
      <c r="JL23" s="44"/>
      <c r="JM23" s="44"/>
      <c r="JN23" s="44"/>
      <c r="JO23" s="44"/>
      <c r="JP23" s="44"/>
      <c r="JQ23" s="44"/>
      <c r="JR23" s="44"/>
      <c r="JS23" s="44"/>
      <c r="JT23" s="44"/>
      <c r="JU23" s="44"/>
      <c r="JV23" s="44"/>
      <c r="JW23" s="44"/>
      <c r="JX23" s="44"/>
      <c r="JY23" s="44"/>
      <c r="JZ23" s="44"/>
      <c r="KA23" s="44"/>
      <c r="KB23" s="44"/>
      <c r="KC23" s="44"/>
      <c r="KD23" s="44"/>
      <c r="KE23" s="44"/>
      <c r="KF23" s="44"/>
      <c r="KG23" s="44"/>
      <c r="KH23" s="44"/>
      <c r="KI23" s="44"/>
      <c r="KJ23" s="44"/>
      <c r="KK23" s="44"/>
      <c r="KL23" s="44"/>
      <c r="KM23" s="44"/>
      <c r="KN23" s="44"/>
      <c r="KO23" s="44"/>
      <c r="KP23" s="44"/>
      <c r="KQ23" s="44"/>
      <c r="KR23" s="44"/>
      <c r="KS23" s="44"/>
      <c r="KT23" s="44"/>
      <c r="KU23" s="44"/>
      <c r="KV23" s="44"/>
      <c r="KW23" s="44"/>
      <c r="KX23" s="44"/>
      <c r="KY23" s="44"/>
      <c r="KZ23" s="44"/>
      <c r="LA23" s="44"/>
      <c r="LB23" s="44"/>
      <c r="LC23" s="44"/>
      <c r="LD23" s="44"/>
      <c r="LE23" s="44"/>
      <c r="LF23" s="44"/>
      <c r="LG23" s="44"/>
      <c r="LH23" s="44"/>
      <c r="LI23" s="44"/>
      <c r="LJ23" s="44"/>
      <c r="LK23" s="44"/>
      <c r="LL23" s="44"/>
      <c r="LM23" s="44"/>
      <c r="LN23" s="44"/>
      <c r="LO23" s="44"/>
      <c r="LP23" s="44"/>
      <c r="LQ23" s="44"/>
      <c r="LR23" s="44"/>
      <c r="LS23" s="44"/>
      <c r="LT23" s="44"/>
      <c r="LU23" s="44"/>
      <c r="LV23" s="44"/>
      <c r="LW23" s="44"/>
      <c r="LX23" s="44"/>
      <c r="LY23" s="44"/>
      <c r="LZ23" s="44"/>
      <c r="MA23" s="44"/>
      <c r="MB23" s="44"/>
      <c r="MC23" s="44"/>
      <c r="MD23" s="44"/>
      <c r="ME23" s="44"/>
      <c r="MF23" s="44"/>
      <c r="MG23" s="44"/>
      <c r="MH23" s="44"/>
      <c r="MI23" s="44"/>
      <c r="MJ23" s="44"/>
      <c r="MK23" s="44"/>
      <c r="ML23" s="44"/>
      <c r="MM23" s="44"/>
      <c r="MN23" s="44"/>
      <c r="MO23" s="44"/>
      <c r="MP23" s="44"/>
      <c r="MQ23" s="44"/>
      <c r="MR23" s="44"/>
      <c r="MS23" s="44"/>
      <c r="MT23" s="44"/>
      <c r="MU23" s="44"/>
      <c r="MV23" s="44"/>
      <c r="MW23" s="44"/>
      <c r="MX23" s="44"/>
      <c r="MY23" s="44"/>
      <c r="MZ23" s="44"/>
      <c r="NA23" s="44"/>
      <c r="NB23" s="44"/>
      <c r="NC23" s="44"/>
      <c r="ND23" s="44"/>
      <c r="NE23" s="44"/>
      <c r="NF23" s="44"/>
      <c r="NG23" s="44"/>
      <c r="NH23" s="44"/>
      <c r="NI23" s="44"/>
      <c r="NJ23" s="44"/>
      <c r="NK23" s="44"/>
      <c r="NL23" s="44"/>
      <c r="NM23" s="44"/>
      <c r="NN23" s="44"/>
      <c r="NO23" s="44"/>
      <c r="NP23" s="44"/>
      <c r="NQ23" s="44"/>
      <c r="NR23" s="44"/>
      <c r="NS23" s="44"/>
      <c r="NT23" s="44"/>
      <c r="NU23" s="44"/>
      <c r="NV23" s="44"/>
      <c r="NW23" s="44"/>
      <c r="NX23" s="44"/>
      <c r="NY23" s="44"/>
      <c r="NZ23" s="44"/>
      <c r="OA23" s="44"/>
      <c r="OB23" s="44"/>
      <c r="OC23" s="44"/>
      <c r="OD23" s="44"/>
      <c r="OE23" s="44"/>
      <c r="OF23" s="44"/>
      <c r="OG23" s="44"/>
      <c r="OH23" s="44"/>
      <c r="OI23" s="44"/>
      <c r="OJ23" s="44"/>
      <c r="OK23" s="44"/>
      <c r="OL23" s="43"/>
      <c r="OM23" s="43"/>
      <c r="ON23" s="27"/>
      <c r="OO23" s="43"/>
      <c r="OP23" s="43"/>
      <c r="OQ23" s="43"/>
      <c r="OR23" s="44"/>
      <c r="OS23" s="43"/>
      <c r="OT23" s="43"/>
      <c r="OU23" s="43"/>
      <c r="OV23" s="43"/>
      <c r="OW23" s="43"/>
    </row>
    <row r="24" spans="1:413" ht="53.25" x14ac:dyDescent="0.25">
      <c r="A24" s="27" t="s">
        <v>122</v>
      </c>
      <c r="B24" s="27" t="s">
        <v>124</v>
      </c>
      <c r="C24" s="27" t="s">
        <v>125</v>
      </c>
      <c r="D24" s="45" t="s">
        <v>165</v>
      </c>
      <c r="E24" s="45" t="s">
        <v>166</v>
      </c>
      <c r="F24" s="45" t="s">
        <v>303</v>
      </c>
      <c r="G24" s="45" t="s">
        <v>304</v>
      </c>
      <c r="H24" s="45" t="s">
        <v>305</v>
      </c>
      <c r="I24" s="45" t="s">
        <v>306</v>
      </c>
      <c r="J24" s="45" t="s">
        <v>307</v>
      </c>
      <c r="K24" s="45" t="s">
        <v>308</v>
      </c>
      <c r="L24" s="45" t="s">
        <v>309</v>
      </c>
      <c r="M24" s="45" t="s">
        <v>310</v>
      </c>
      <c r="N24" s="45" t="s">
        <v>311</v>
      </c>
      <c r="O24" s="45" t="s">
        <v>312</v>
      </c>
      <c r="P24" s="45" t="s">
        <v>313</v>
      </c>
      <c r="Q24" s="45" t="s">
        <v>314</v>
      </c>
      <c r="R24" s="45" t="s">
        <v>315</v>
      </c>
      <c r="S24" s="45" t="s">
        <v>316</v>
      </c>
      <c r="T24" s="45" t="s">
        <v>317</v>
      </c>
      <c r="U24" s="45" t="s">
        <v>318</v>
      </c>
      <c r="V24" s="45" t="s">
        <v>319</v>
      </c>
      <c r="W24" s="45" t="s">
        <v>320</v>
      </c>
      <c r="X24" s="45" t="s">
        <v>321</v>
      </c>
      <c r="Y24" s="45" t="s">
        <v>322</v>
      </c>
      <c r="Z24" s="45" t="s">
        <v>323</v>
      </c>
      <c r="AA24" s="45" t="s">
        <v>324</v>
      </c>
      <c r="AB24" s="45" t="s">
        <v>325</v>
      </c>
      <c r="AC24" s="45" t="s">
        <v>326</v>
      </c>
      <c r="AD24" s="45" t="s">
        <v>327</v>
      </c>
      <c r="AE24" s="45" t="s">
        <v>328</v>
      </c>
      <c r="AF24" s="45" t="s">
        <v>329</v>
      </c>
      <c r="AG24" s="45" t="s">
        <v>330</v>
      </c>
      <c r="AH24" s="43"/>
      <c r="AI24" s="43"/>
      <c r="AJ24" s="43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44"/>
      <c r="JF24" s="44"/>
      <c r="JG24" s="44"/>
      <c r="JH24" s="44"/>
      <c r="JI24" s="44"/>
      <c r="JJ24" s="44"/>
      <c r="JK24" s="44"/>
      <c r="JL24" s="44"/>
      <c r="JM24" s="44"/>
      <c r="JN24" s="44"/>
      <c r="JO24" s="44"/>
      <c r="JP24" s="44"/>
      <c r="JQ24" s="44"/>
      <c r="JR24" s="44"/>
      <c r="JS24" s="44"/>
      <c r="JT24" s="44"/>
      <c r="JU24" s="44"/>
      <c r="JV24" s="44"/>
      <c r="JW24" s="44"/>
      <c r="JX24" s="44"/>
      <c r="JY24" s="44"/>
      <c r="JZ24" s="44"/>
      <c r="KA24" s="44"/>
      <c r="KB24" s="44"/>
      <c r="KC24" s="44"/>
      <c r="KD24" s="44"/>
      <c r="KE24" s="44"/>
      <c r="KF24" s="44"/>
      <c r="KG24" s="44"/>
      <c r="KH24" s="44"/>
      <c r="KI24" s="44"/>
      <c r="KJ24" s="44"/>
      <c r="KK24" s="44"/>
      <c r="KL24" s="44"/>
      <c r="KM24" s="44"/>
      <c r="KN24" s="44"/>
      <c r="KO24" s="44"/>
      <c r="KP24" s="44"/>
      <c r="KQ24" s="44"/>
      <c r="KR24" s="44"/>
      <c r="KS24" s="44"/>
      <c r="KT24" s="44"/>
      <c r="KU24" s="44"/>
      <c r="KV24" s="44"/>
      <c r="KW24" s="44"/>
      <c r="KX24" s="44"/>
      <c r="KY24" s="44"/>
      <c r="KZ24" s="44"/>
      <c r="LA24" s="44"/>
      <c r="LB24" s="44"/>
      <c r="LC24" s="44"/>
      <c r="LD24" s="44"/>
      <c r="LE24" s="44"/>
      <c r="LF24" s="44"/>
      <c r="LG24" s="44"/>
      <c r="LH24" s="44"/>
      <c r="LI24" s="44"/>
      <c r="LJ24" s="44"/>
      <c r="LK24" s="44"/>
      <c r="LL24" s="44"/>
      <c r="LM24" s="44"/>
      <c r="LN24" s="44"/>
      <c r="LO24" s="44"/>
      <c r="LP24" s="44"/>
      <c r="LQ24" s="44"/>
      <c r="LR24" s="44"/>
      <c r="LS24" s="44"/>
      <c r="LT24" s="44"/>
      <c r="LU24" s="44"/>
      <c r="LV24" s="44"/>
      <c r="LW24" s="44"/>
      <c r="LX24" s="44"/>
      <c r="LY24" s="44"/>
      <c r="LZ24" s="44"/>
      <c r="MA24" s="44"/>
      <c r="MB24" s="44"/>
      <c r="MC24" s="44"/>
      <c r="MD24" s="44"/>
      <c r="ME24" s="44"/>
      <c r="MF24" s="44"/>
      <c r="MG24" s="44"/>
      <c r="MH24" s="44"/>
      <c r="MI24" s="44"/>
      <c r="MJ24" s="44"/>
      <c r="MK24" s="44"/>
      <c r="ML24" s="44"/>
      <c r="MM24" s="44"/>
      <c r="MN24" s="44"/>
      <c r="MO24" s="44"/>
      <c r="MP24" s="44"/>
      <c r="MQ24" s="44"/>
      <c r="MR24" s="44"/>
      <c r="MS24" s="44"/>
      <c r="MT24" s="44"/>
      <c r="MU24" s="44"/>
      <c r="MV24" s="44"/>
      <c r="MW24" s="44"/>
      <c r="MX24" s="44"/>
      <c r="MY24" s="44"/>
      <c r="MZ24" s="44"/>
      <c r="NA24" s="44"/>
      <c r="NB24" s="44"/>
      <c r="NC24" s="44"/>
      <c r="ND24" s="44"/>
      <c r="NE24" s="44"/>
      <c r="NF24" s="44"/>
      <c r="NG24" s="44"/>
      <c r="NH24" s="44"/>
      <c r="NI24" s="44"/>
      <c r="NJ24" s="44"/>
      <c r="NK24" s="44"/>
      <c r="NL24" s="44"/>
      <c r="NM24" s="44"/>
      <c r="NN24" s="44"/>
      <c r="NO24" s="44"/>
      <c r="NP24" s="44"/>
      <c r="NQ24" s="44"/>
      <c r="NR24" s="44"/>
      <c r="NS24" s="44"/>
      <c r="NT24" s="44"/>
      <c r="NU24" s="44"/>
      <c r="NV24" s="44"/>
      <c r="NW24" s="44"/>
      <c r="NX24" s="44"/>
      <c r="NY24" s="44"/>
      <c r="NZ24" s="44"/>
      <c r="OA24" s="44"/>
      <c r="OB24" s="44"/>
      <c r="OC24" s="44"/>
      <c r="OD24" s="44"/>
      <c r="OE24" s="44"/>
      <c r="OF24" s="44"/>
      <c r="OG24" s="44"/>
      <c r="OH24" s="44"/>
      <c r="OI24" s="44"/>
      <c r="OJ24" s="44"/>
      <c r="OK24" s="44"/>
      <c r="OL24" s="43"/>
      <c r="OM24" s="43"/>
      <c r="OO24" s="43"/>
      <c r="OP24" s="43"/>
      <c r="OQ24" s="43"/>
      <c r="OR24" s="44"/>
      <c r="OS24" s="43"/>
      <c r="OT24" s="43"/>
      <c r="OU24" s="43"/>
      <c r="OV24" s="43"/>
      <c r="OW24" s="43"/>
    </row>
    <row r="25" spans="1:413" x14ac:dyDescent="0.25">
      <c r="A25" s="27" t="s">
        <v>292</v>
      </c>
      <c r="B25" s="75" t="s">
        <v>335</v>
      </c>
      <c r="C25" s="27">
        <v>15</v>
      </c>
      <c r="D25" s="43"/>
      <c r="E25" s="43">
        <v>1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  <c r="IW25" s="44"/>
      <c r="IX25" s="44"/>
      <c r="IY25" s="44"/>
      <c r="IZ25" s="44"/>
      <c r="JA25" s="44"/>
      <c r="JB25" s="44"/>
      <c r="JC25" s="44"/>
      <c r="JD25" s="44"/>
      <c r="JE25" s="44"/>
      <c r="JF25" s="44"/>
      <c r="JG25" s="44"/>
      <c r="JH25" s="44"/>
      <c r="JI25" s="44"/>
      <c r="JJ25" s="44"/>
      <c r="JK25" s="44"/>
      <c r="JL25" s="44"/>
      <c r="JM25" s="44"/>
      <c r="JN25" s="44"/>
      <c r="JO25" s="44"/>
      <c r="JP25" s="44"/>
      <c r="JQ25" s="44"/>
      <c r="JR25" s="44"/>
      <c r="JS25" s="44"/>
      <c r="JT25" s="44"/>
      <c r="JU25" s="44"/>
      <c r="JV25" s="44"/>
      <c r="JW25" s="44"/>
      <c r="JX25" s="44"/>
      <c r="JY25" s="44"/>
      <c r="JZ25" s="44"/>
      <c r="KA25" s="44"/>
      <c r="KB25" s="44"/>
      <c r="KC25" s="44"/>
      <c r="KD25" s="44"/>
      <c r="KE25" s="44"/>
      <c r="KF25" s="44"/>
      <c r="KG25" s="44"/>
      <c r="KH25" s="44"/>
      <c r="KI25" s="44"/>
      <c r="KJ25" s="44"/>
      <c r="KK25" s="44"/>
      <c r="KL25" s="44"/>
      <c r="KM25" s="44"/>
      <c r="KN25" s="44"/>
      <c r="KO25" s="44"/>
      <c r="KP25" s="44"/>
      <c r="KQ25" s="44"/>
      <c r="KR25" s="44"/>
      <c r="KS25" s="44"/>
      <c r="KT25" s="44"/>
      <c r="KU25" s="44"/>
      <c r="KV25" s="44"/>
      <c r="KW25" s="44"/>
      <c r="KX25" s="44"/>
      <c r="KY25" s="44"/>
      <c r="KZ25" s="44"/>
      <c r="LA25" s="44"/>
      <c r="LB25" s="44"/>
      <c r="LC25" s="44"/>
      <c r="LD25" s="44"/>
      <c r="LE25" s="44"/>
      <c r="LF25" s="44"/>
      <c r="LG25" s="44"/>
      <c r="LH25" s="44"/>
      <c r="LI25" s="44"/>
      <c r="LJ25" s="44"/>
      <c r="LK25" s="44"/>
      <c r="LL25" s="44"/>
      <c r="LM25" s="44"/>
      <c r="LN25" s="44"/>
      <c r="LO25" s="44"/>
      <c r="LP25" s="44"/>
      <c r="LQ25" s="44"/>
      <c r="LR25" s="44"/>
      <c r="LS25" s="44"/>
      <c r="LT25" s="44"/>
      <c r="LU25" s="44"/>
      <c r="LV25" s="44"/>
      <c r="LW25" s="44"/>
      <c r="LX25" s="44"/>
      <c r="LY25" s="44"/>
      <c r="LZ25" s="44"/>
      <c r="MA25" s="44"/>
      <c r="MB25" s="44"/>
      <c r="MC25" s="44"/>
      <c r="MD25" s="44"/>
      <c r="ME25" s="44"/>
      <c r="MF25" s="44"/>
      <c r="MG25" s="44"/>
      <c r="MH25" s="44"/>
      <c r="MI25" s="44"/>
      <c r="MJ25" s="44"/>
      <c r="MK25" s="44"/>
      <c r="ML25" s="44"/>
      <c r="MM25" s="44"/>
      <c r="MN25" s="44"/>
      <c r="MO25" s="44"/>
      <c r="MP25" s="44"/>
      <c r="MQ25" s="44"/>
      <c r="MR25" s="44"/>
      <c r="MS25" s="44"/>
      <c r="MT25" s="44"/>
      <c r="MU25" s="44"/>
      <c r="MV25" s="44"/>
      <c r="MW25" s="44"/>
      <c r="MX25" s="44"/>
      <c r="MY25" s="44"/>
      <c r="MZ25" s="44"/>
      <c r="NA25" s="44"/>
      <c r="NB25" s="44"/>
      <c r="NC25" s="44"/>
      <c r="ND25" s="44"/>
      <c r="NE25" s="44"/>
      <c r="NF25" s="44"/>
      <c r="NG25" s="44"/>
      <c r="NH25" s="44"/>
      <c r="NI25" s="44"/>
      <c r="NJ25" s="44"/>
      <c r="NK25" s="44"/>
      <c r="NL25" s="44"/>
      <c r="NM25" s="44"/>
      <c r="NN25" s="44"/>
      <c r="NO25" s="44"/>
      <c r="NP25" s="44"/>
      <c r="NQ25" s="44"/>
      <c r="NR25" s="44"/>
      <c r="NS25" s="44"/>
      <c r="NT25" s="44"/>
      <c r="NU25" s="44"/>
      <c r="NV25" s="44"/>
      <c r="NW25" s="44"/>
      <c r="NX25" s="44"/>
      <c r="NY25" s="44"/>
      <c r="NZ25" s="44"/>
      <c r="OA25" s="44"/>
      <c r="OB25" s="44"/>
      <c r="OC25" s="44"/>
      <c r="OD25" s="44"/>
      <c r="OE25" s="44"/>
      <c r="OF25" s="44"/>
      <c r="OG25" s="44"/>
      <c r="OH25" s="44"/>
      <c r="OI25" s="44"/>
      <c r="OJ25" s="44"/>
      <c r="OK25" s="44"/>
      <c r="OL25" s="43"/>
      <c r="OM25" s="43"/>
      <c r="OO25" s="43"/>
      <c r="OP25" s="43"/>
      <c r="OQ25" s="43"/>
      <c r="OR25" s="44"/>
      <c r="OS25" s="43"/>
      <c r="OT25" s="43"/>
      <c r="OU25" s="43"/>
      <c r="OV25" s="43"/>
      <c r="OW25" s="43"/>
    </row>
    <row r="26" spans="1:413" x14ac:dyDescent="0.25">
      <c r="A26" s="27" t="s">
        <v>292</v>
      </c>
      <c r="B26" s="75" t="s">
        <v>336</v>
      </c>
      <c r="C26" s="27">
        <v>15</v>
      </c>
      <c r="D26" s="43"/>
      <c r="E26" s="43"/>
      <c r="F26" s="43">
        <v>1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  <c r="JB26" s="44"/>
      <c r="JC26" s="44"/>
      <c r="JD26" s="44"/>
      <c r="JE26" s="44"/>
      <c r="JF26" s="44"/>
      <c r="JG26" s="44"/>
      <c r="JH26" s="44"/>
      <c r="JI26" s="44"/>
      <c r="JJ26" s="44"/>
      <c r="JK26" s="44"/>
      <c r="JL26" s="44"/>
      <c r="JM26" s="44"/>
      <c r="JN26" s="44"/>
      <c r="JO26" s="44"/>
      <c r="JP26" s="44"/>
      <c r="JQ26" s="44"/>
      <c r="JR26" s="44"/>
      <c r="JS26" s="44"/>
      <c r="JT26" s="44"/>
      <c r="JU26" s="44"/>
      <c r="JV26" s="44"/>
      <c r="JW26" s="44"/>
      <c r="JX26" s="44"/>
      <c r="JY26" s="44"/>
      <c r="JZ26" s="44"/>
      <c r="KA26" s="44"/>
      <c r="KB26" s="44"/>
      <c r="KC26" s="44"/>
      <c r="KD26" s="44"/>
      <c r="KE26" s="44"/>
      <c r="KF26" s="44"/>
      <c r="KG26" s="44"/>
      <c r="KH26" s="44"/>
      <c r="KI26" s="44"/>
      <c r="KJ26" s="44"/>
      <c r="KK26" s="44"/>
      <c r="KL26" s="44"/>
      <c r="KM26" s="44"/>
      <c r="KN26" s="44"/>
      <c r="KO26" s="44"/>
      <c r="KP26" s="44"/>
      <c r="KQ26" s="44"/>
      <c r="KR26" s="44"/>
      <c r="KS26" s="44"/>
      <c r="KT26" s="44"/>
      <c r="KU26" s="44"/>
      <c r="KV26" s="44"/>
      <c r="KW26" s="44"/>
      <c r="KX26" s="44"/>
      <c r="KY26" s="44"/>
      <c r="KZ26" s="44"/>
      <c r="LA26" s="44"/>
      <c r="LB26" s="44"/>
      <c r="LC26" s="44"/>
      <c r="LD26" s="44"/>
      <c r="LE26" s="44"/>
      <c r="LF26" s="44"/>
      <c r="LG26" s="44"/>
      <c r="LH26" s="44"/>
      <c r="LI26" s="44"/>
      <c r="LJ26" s="44"/>
      <c r="LK26" s="44"/>
      <c r="LL26" s="44"/>
      <c r="LM26" s="44"/>
      <c r="LN26" s="44"/>
      <c r="LO26" s="44"/>
      <c r="LP26" s="44"/>
      <c r="LQ26" s="44"/>
      <c r="LR26" s="44"/>
      <c r="LS26" s="44"/>
      <c r="LT26" s="44"/>
      <c r="LU26" s="44"/>
      <c r="LV26" s="44"/>
      <c r="LW26" s="44"/>
      <c r="LX26" s="44"/>
      <c r="LY26" s="44"/>
      <c r="LZ26" s="44"/>
      <c r="MA26" s="44"/>
      <c r="MB26" s="44"/>
      <c r="MC26" s="44"/>
      <c r="MD26" s="44"/>
      <c r="ME26" s="44"/>
      <c r="MF26" s="44"/>
      <c r="MG26" s="44"/>
      <c r="MH26" s="44"/>
      <c r="MI26" s="44"/>
      <c r="MJ26" s="44"/>
      <c r="MK26" s="44"/>
      <c r="ML26" s="44"/>
      <c r="MM26" s="44"/>
      <c r="MN26" s="44"/>
      <c r="MO26" s="44"/>
      <c r="MP26" s="44"/>
      <c r="MQ26" s="44"/>
      <c r="MR26" s="44"/>
      <c r="MS26" s="44"/>
      <c r="MT26" s="44"/>
      <c r="MU26" s="44"/>
      <c r="MV26" s="44"/>
      <c r="MW26" s="44"/>
      <c r="MX26" s="44"/>
      <c r="MY26" s="44"/>
      <c r="MZ26" s="44"/>
      <c r="NA26" s="44"/>
      <c r="NB26" s="44"/>
      <c r="NC26" s="44"/>
      <c r="ND26" s="44"/>
      <c r="NE26" s="44"/>
      <c r="NF26" s="44"/>
      <c r="NG26" s="44"/>
      <c r="NH26" s="44"/>
      <c r="NI26" s="44"/>
      <c r="NJ26" s="44"/>
      <c r="NK26" s="44"/>
      <c r="NL26" s="44"/>
      <c r="NM26" s="44"/>
      <c r="NN26" s="44"/>
      <c r="NO26" s="44"/>
      <c r="NP26" s="44"/>
      <c r="NQ26" s="44"/>
      <c r="NR26" s="44"/>
      <c r="NS26" s="44"/>
      <c r="NT26" s="44"/>
      <c r="NU26" s="44"/>
      <c r="NV26" s="44"/>
      <c r="NW26" s="44"/>
      <c r="NX26" s="44"/>
      <c r="NY26" s="44"/>
      <c r="NZ26" s="44"/>
      <c r="OA26" s="44"/>
      <c r="OB26" s="44"/>
      <c r="OC26" s="44"/>
      <c r="OD26" s="44"/>
      <c r="OE26" s="44"/>
      <c r="OF26" s="44"/>
      <c r="OG26" s="44"/>
      <c r="OH26" s="44"/>
      <c r="OI26" s="44"/>
      <c r="OJ26" s="44"/>
      <c r="OK26" s="44"/>
      <c r="OM26" s="43"/>
      <c r="OO26" s="43"/>
      <c r="OP26" s="43"/>
      <c r="OQ26" s="43"/>
      <c r="OR26" s="44"/>
      <c r="OS26" s="43"/>
      <c r="OT26" s="43"/>
      <c r="OU26" s="43"/>
      <c r="OV26" s="43"/>
      <c r="OW26" s="43"/>
    </row>
    <row r="27" spans="1:413" x14ac:dyDescent="0.25">
      <c r="A27" s="27" t="s">
        <v>292</v>
      </c>
      <c r="B27" s="75" t="s">
        <v>337</v>
      </c>
      <c r="C27" s="27">
        <v>15</v>
      </c>
      <c r="D27" s="43"/>
      <c r="E27" s="43"/>
      <c r="F27" s="43"/>
      <c r="G27" s="43">
        <v>1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4"/>
      <c r="JA27" s="44"/>
      <c r="JB27" s="44"/>
      <c r="JC27" s="44"/>
      <c r="JD27" s="44"/>
      <c r="JE27" s="44"/>
      <c r="JF27" s="44"/>
      <c r="JG27" s="44"/>
      <c r="JH27" s="44"/>
      <c r="JI27" s="44"/>
      <c r="JJ27" s="44"/>
      <c r="JK27" s="44"/>
      <c r="JL27" s="44"/>
      <c r="JM27" s="44"/>
      <c r="JN27" s="44"/>
      <c r="JO27" s="44"/>
      <c r="JP27" s="44"/>
      <c r="JQ27" s="44"/>
      <c r="JR27" s="44"/>
      <c r="JS27" s="44"/>
      <c r="JT27" s="44"/>
      <c r="JU27" s="44"/>
      <c r="JV27" s="44"/>
      <c r="JW27" s="44"/>
      <c r="JX27" s="44"/>
      <c r="JY27" s="44"/>
      <c r="JZ27" s="44"/>
      <c r="KA27" s="44"/>
      <c r="KB27" s="44"/>
      <c r="KC27" s="44"/>
      <c r="KD27" s="44"/>
      <c r="KE27" s="44"/>
      <c r="KF27" s="44"/>
      <c r="KG27" s="44"/>
      <c r="KH27" s="44"/>
      <c r="KI27" s="44"/>
      <c r="KJ27" s="44"/>
      <c r="KK27" s="44"/>
      <c r="KL27" s="44"/>
      <c r="KM27" s="44"/>
      <c r="KN27" s="44"/>
      <c r="KO27" s="44"/>
      <c r="KP27" s="44"/>
      <c r="KQ27" s="44"/>
      <c r="KR27" s="44"/>
      <c r="KS27" s="44"/>
      <c r="KT27" s="44"/>
      <c r="KU27" s="44"/>
      <c r="KV27" s="44"/>
      <c r="KW27" s="44"/>
      <c r="KX27" s="44"/>
      <c r="KY27" s="44"/>
      <c r="KZ27" s="44"/>
      <c r="LA27" s="44"/>
      <c r="LB27" s="44"/>
      <c r="LC27" s="44"/>
      <c r="LD27" s="44"/>
      <c r="LE27" s="44"/>
      <c r="LF27" s="44"/>
      <c r="LG27" s="44"/>
      <c r="LH27" s="44"/>
      <c r="LI27" s="44"/>
      <c r="LJ27" s="44"/>
      <c r="LK27" s="44"/>
      <c r="LL27" s="44"/>
      <c r="LM27" s="44"/>
      <c r="LN27" s="44"/>
      <c r="LO27" s="44"/>
      <c r="LP27" s="44"/>
      <c r="LQ27" s="44"/>
      <c r="LR27" s="44"/>
      <c r="LS27" s="44"/>
      <c r="LT27" s="44"/>
      <c r="LU27" s="44"/>
      <c r="LV27" s="44"/>
      <c r="LW27" s="44"/>
      <c r="LX27" s="44"/>
      <c r="LY27" s="44"/>
      <c r="LZ27" s="44"/>
      <c r="MA27" s="44"/>
      <c r="MB27" s="44"/>
      <c r="MC27" s="44"/>
      <c r="MD27" s="44"/>
      <c r="ME27" s="44"/>
      <c r="MF27" s="44"/>
      <c r="MG27" s="44"/>
      <c r="MH27" s="44"/>
      <c r="MI27" s="44"/>
      <c r="MJ27" s="44"/>
      <c r="MK27" s="44"/>
      <c r="ML27" s="44"/>
      <c r="MM27" s="44"/>
      <c r="MN27" s="44"/>
      <c r="MO27" s="44"/>
      <c r="MP27" s="44"/>
      <c r="MQ27" s="44"/>
      <c r="MR27" s="44"/>
      <c r="MS27" s="44"/>
      <c r="MT27" s="44"/>
      <c r="MU27" s="44"/>
      <c r="MV27" s="44"/>
      <c r="MW27" s="44"/>
      <c r="MX27" s="44"/>
      <c r="MY27" s="44"/>
      <c r="MZ27" s="44"/>
      <c r="NA27" s="44"/>
      <c r="NB27" s="44"/>
      <c r="NC27" s="44"/>
      <c r="ND27" s="44"/>
      <c r="NE27" s="44"/>
      <c r="NF27" s="44"/>
      <c r="NG27" s="44"/>
      <c r="NH27" s="44"/>
      <c r="NI27" s="44"/>
      <c r="NJ27" s="44"/>
      <c r="NK27" s="44"/>
      <c r="NL27" s="44"/>
      <c r="NM27" s="44"/>
      <c r="NN27" s="44"/>
      <c r="NO27" s="44"/>
      <c r="NP27" s="44"/>
      <c r="NQ27" s="44"/>
      <c r="NR27" s="44"/>
      <c r="NS27" s="44"/>
      <c r="NT27" s="44"/>
      <c r="NU27" s="44"/>
      <c r="NV27" s="44"/>
      <c r="NW27" s="44"/>
      <c r="NX27" s="44"/>
      <c r="NY27" s="44"/>
      <c r="NZ27" s="44"/>
      <c r="OA27" s="44"/>
      <c r="OB27" s="44"/>
      <c r="OC27" s="44"/>
      <c r="OD27" s="44"/>
      <c r="OE27" s="44"/>
      <c r="OF27" s="44"/>
      <c r="OG27" s="44"/>
      <c r="OH27" s="44"/>
      <c r="OI27" s="44"/>
      <c r="OJ27" s="44"/>
      <c r="OK27" s="44"/>
      <c r="OM27" s="43"/>
      <c r="OO27" s="43"/>
      <c r="OP27" s="43"/>
      <c r="OQ27" s="43"/>
      <c r="OR27" s="44"/>
      <c r="OS27" s="43"/>
      <c r="OT27" s="43"/>
      <c r="OU27" s="43"/>
      <c r="OV27" s="43"/>
      <c r="OW27" s="43"/>
    </row>
    <row r="28" spans="1:413" x14ac:dyDescent="0.25">
      <c r="A28" s="27" t="s">
        <v>292</v>
      </c>
      <c r="B28" s="27" t="s">
        <v>299</v>
      </c>
      <c r="C28" s="27">
        <v>15</v>
      </c>
      <c r="D28" s="43"/>
      <c r="E28" s="43"/>
      <c r="F28" s="43"/>
      <c r="G28" s="43"/>
      <c r="H28" s="43"/>
      <c r="I28" s="43">
        <v>1</v>
      </c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4"/>
      <c r="JA28" s="44"/>
      <c r="JB28" s="44"/>
      <c r="JC28" s="44"/>
      <c r="JD28" s="44"/>
      <c r="JE28" s="44"/>
      <c r="JF28" s="44"/>
      <c r="JG28" s="44"/>
      <c r="JH28" s="44"/>
      <c r="JI28" s="44"/>
      <c r="JJ28" s="44"/>
      <c r="JK28" s="44"/>
      <c r="JL28" s="44"/>
      <c r="JM28" s="44"/>
      <c r="JN28" s="44"/>
      <c r="JO28" s="44"/>
      <c r="JP28" s="44"/>
      <c r="JQ28" s="44"/>
      <c r="JR28" s="44"/>
      <c r="JS28" s="44"/>
      <c r="JT28" s="44"/>
      <c r="JU28" s="44"/>
      <c r="JV28" s="44"/>
      <c r="JW28" s="44"/>
      <c r="JX28" s="44"/>
      <c r="JY28" s="44"/>
      <c r="JZ28" s="44"/>
      <c r="KA28" s="44"/>
      <c r="KB28" s="44"/>
      <c r="KC28" s="44"/>
      <c r="KD28" s="44"/>
      <c r="KE28" s="44"/>
      <c r="KF28" s="44"/>
      <c r="KG28" s="44"/>
      <c r="KH28" s="44"/>
      <c r="KI28" s="44"/>
      <c r="KJ28" s="44"/>
      <c r="KK28" s="44"/>
      <c r="KL28" s="44"/>
      <c r="KM28" s="44"/>
      <c r="KN28" s="44"/>
      <c r="KO28" s="44"/>
      <c r="KP28" s="44"/>
      <c r="KQ28" s="44"/>
      <c r="KR28" s="44"/>
      <c r="KS28" s="44"/>
      <c r="KT28" s="44"/>
      <c r="KU28" s="44"/>
      <c r="KV28" s="44"/>
      <c r="KW28" s="44"/>
      <c r="KX28" s="44"/>
      <c r="KY28" s="44"/>
      <c r="KZ28" s="44"/>
      <c r="LA28" s="44"/>
      <c r="LB28" s="44"/>
      <c r="LC28" s="44"/>
      <c r="LD28" s="44"/>
      <c r="LE28" s="44"/>
      <c r="LF28" s="44"/>
      <c r="LG28" s="44"/>
      <c r="LH28" s="44"/>
      <c r="LI28" s="44"/>
      <c r="LJ28" s="44"/>
      <c r="LK28" s="44"/>
      <c r="LL28" s="44"/>
      <c r="LM28" s="44"/>
      <c r="LN28" s="44"/>
      <c r="LO28" s="44"/>
      <c r="LP28" s="44"/>
      <c r="LQ28" s="44"/>
      <c r="LR28" s="44"/>
      <c r="LS28" s="44"/>
      <c r="LT28" s="44"/>
      <c r="LU28" s="44"/>
      <c r="LV28" s="44"/>
      <c r="LW28" s="44"/>
      <c r="LX28" s="44"/>
      <c r="LY28" s="44"/>
      <c r="LZ28" s="44"/>
      <c r="MA28" s="44"/>
      <c r="MB28" s="44"/>
      <c r="MC28" s="44"/>
      <c r="MD28" s="44"/>
      <c r="ME28" s="44"/>
      <c r="MF28" s="44"/>
      <c r="MG28" s="44"/>
      <c r="MH28" s="44"/>
      <c r="MI28" s="44"/>
      <c r="MJ28" s="44"/>
      <c r="MK28" s="44"/>
      <c r="ML28" s="44"/>
      <c r="MM28" s="44"/>
      <c r="MN28" s="44"/>
      <c r="MO28" s="44"/>
      <c r="MP28" s="44"/>
      <c r="MQ28" s="44"/>
      <c r="MR28" s="44"/>
      <c r="MS28" s="44"/>
      <c r="MT28" s="44"/>
      <c r="MU28" s="44"/>
      <c r="MV28" s="44"/>
      <c r="MW28" s="44"/>
      <c r="MX28" s="44"/>
      <c r="MY28" s="44"/>
      <c r="MZ28" s="44"/>
      <c r="NA28" s="44"/>
      <c r="NB28" s="44"/>
      <c r="NC28" s="44"/>
      <c r="ND28" s="44"/>
      <c r="NE28" s="44"/>
      <c r="NF28" s="44"/>
      <c r="NG28" s="44"/>
      <c r="NH28" s="44"/>
      <c r="NI28" s="44"/>
      <c r="NJ28" s="44"/>
      <c r="NK28" s="44"/>
      <c r="NL28" s="44"/>
      <c r="NM28" s="44"/>
      <c r="NN28" s="44"/>
      <c r="NO28" s="44"/>
      <c r="NP28" s="44"/>
      <c r="NQ28" s="44"/>
      <c r="NR28" s="44"/>
      <c r="NS28" s="44"/>
      <c r="NT28" s="44"/>
      <c r="NU28" s="44"/>
      <c r="NV28" s="44"/>
      <c r="NW28" s="44"/>
      <c r="NX28" s="44"/>
      <c r="NY28" s="44"/>
      <c r="NZ28" s="44"/>
      <c r="OA28" s="44"/>
      <c r="OB28" s="44"/>
      <c r="OC28" s="44"/>
      <c r="OD28" s="44"/>
      <c r="OE28" s="44"/>
      <c r="OF28" s="44"/>
      <c r="OG28" s="44"/>
      <c r="OH28" s="44"/>
      <c r="OI28" s="44"/>
      <c r="OJ28" s="44"/>
      <c r="OK28" s="44"/>
      <c r="OM28" s="43"/>
      <c r="OO28" s="43"/>
      <c r="OP28" s="43"/>
      <c r="OQ28" s="43"/>
      <c r="OR28" s="44"/>
      <c r="OS28" s="43"/>
      <c r="OT28" s="43"/>
      <c r="OU28" s="43"/>
      <c r="OV28" s="43"/>
      <c r="OW28" s="43"/>
    </row>
    <row r="29" spans="1:413" x14ac:dyDescent="0.25">
      <c r="A29" s="27" t="s">
        <v>292</v>
      </c>
      <c r="B29" s="75" t="s">
        <v>335</v>
      </c>
      <c r="C29" s="27">
        <v>15</v>
      </c>
      <c r="D29" s="43"/>
      <c r="E29" s="43"/>
      <c r="F29" s="43"/>
      <c r="G29" s="43"/>
      <c r="H29" s="43"/>
      <c r="I29" s="43"/>
      <c r="J29" s="43">
        <v>1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4"/>
      <c r="JA29" s="44"/>
      <c r="JB29" s="44"/>
      <c r="JC29" s="44"/>
      <c r="JD29" s="44"/>
      <c r="JE29" s="44"/>
      <c r="JF29" s="44"/>
      <c r="JG29" s="44"/>
      <c r="JH29" s="44"/>
      <c r="JI29" s="44"/>
      <c r="JJ29" s="44"/>
      <c r="JK29" s="44"/>
      <c r="JL29" s="44"/>
      <c r="JM29" s="44"/>
      <c r="JN29" s="44"/>
      <c r="JO29" s="44"/>
      <c r="JP29" s="44"/>
      <c r="JQ29" s="44"/>
      <c r="JR29" s="44"/>
      <c r="JS29" s="44"/>
      <c r="JT29" s="44"/>
      <c r="JU29" s="44"/>
      <c r="JV29" s="44"/>
      <c r="JW29" s="44"/>
      <c r="JX29" s="44"/>
      <c r="JY29" s="44"/>
      <c r="JZ29" s="44"/>
      <c r="KA29" s="44"/>
      <c r="KB29" s="44"/>
      <c r="KC29" s="44"/>
      <c r="KD29" s="44"/>
      <c r="KE29" s="44"/>
      <c r="KF29" s="44"/>
      <c r="KG29" s="44"/>
      <c r="KH29" s="44"/>
      <c r="KI29" s="44"/>
      <c r="KJ29" s="44"/>
      <c r="KK29" s="44"/>
      <c r="KL29" s="44"/>
      <c r="KM29" s="44"/>
      <c r="KN29" s="44"/>
      <c r="KO29" s="44"/>
      <c r="KP29" s="44"/>
      <c r="KQ29" s="44"/>
      <c r="KR29" s="44"/>
      <c r="KS29" s="44"/>
      <c r="KT29" s="44"/>
      <c r="KU29" s="44"/>
      <c r="KV29" s="44"/>
      <c r="KW29" s="44"/>
      <c r="KX29" s="44"/>
      <c r="KY29" s="44"/>
      <c r="KZ29" s="44"/>
      <c r="LA29" s="44"/>
      <c r="LB29" s="44"/>
      <c r="LC29" s="44"/>
      <c r="LD29" s="44"/>
      <c r="LE29" s="44"/>
      <c r="LF29" s="44"/>
      <c r="LG29" s="44"/>
      <c r="LH29" s="44"/>
      <c r="LI29" s="44"/>
      <c r="LJ29" s="44"/>
      <c r="LK29" s="44"/>
      <c r="LL29" s="44"/>
      <c r="LM29" s="44"/>
      <c r="LN29" s="44"/>
      <c r="LO29" s="44"/>
      <c r="LP29" s="44"/>
      <c r="LQ29" s="44"/>
      <c r="LR29" s="44"/>
      <c r="LS29" s="44"/>
      <c r="LT29" s="44"/>
      <c r="LU29" s="44"/>
      <c r="LV29" s="44"/>
      <c r="LW29" s="44"/>
      <c r="LX29" s="44"/>
      <c r="LY29" s="44"/>
      <c r="LZ29" s="44"/>
      <c r="MA29" s="44"/>
      <c r="MB29" s="44"/>
      <c r="MC29" s="44"/>
      <c r="MD29" s="44"/>
      <c r="ME29" s="44"/>
      <c r="MF29" s="44"/>
      <c r="MG29" s="44"/>
      <c r="MH29" s="44"/>
      <c r="MI29" s="44"/>
      <c r="MJ29" s="44"/>
      <c r="MK29" s="44"/>
      <c r="ML29" s="44"/>
      <c r="MM29" s="44"/>
      <c r="MN29" s="44"/>
      <c r="MO29" s="44"/>
      <c r="MP29" s="44"/>
      <c r="MQ29" s="44"/>
      <c r="MR29" s="44"/>
      <c r="MS29" s="44"/>
      <c r="MT29" s="44"/>
      <c r="MU29" s="44"/>
      <c r="MV29" s="44"/>
      <c r="MW29" s="44"/>
      <c r="MX29" s="44"/>
      <c r="MY29" s="44"/>
      <c r="MZ29" s="44"/>
      <c r="NA29" s="44"/>
      <c r="NB29" s="44"/>
      <c r="NC29" s="44"/>
      <c r="ND29" s="44"/>
      <c r="NE29" s="44"/>
      <c r="NF29" s="44"/>
      <c r="NG29" s="44"/>
      <c r="NH29" s="44"/>
      <c r="NI29" s="44"/>
      <c r="NJ29" s="44"/>
      <c r="NK29" s="44"/>
      <c r="NL29" s="44"/>
      <c r="NM29" s="44"/>
      <c r="NN29" s="44"/>
      <c r="NO29" s="44"/>
      <c r="NP29" s="44"/>
      <c r="NQ29" s="44"/>
      <c r="NR29" s="44"/>
      <c r="NS29" s="44"/>
      <c r="NT29" s="44"/>
      <c r="NU29" s="44"/>
      <c r="NV29" s="44"/>
      <c r="NW29" s="44"/>
      <c r="NX29" s="44"/>
      <c r="NY29" s="44"/>
      <c r="NZ29" s="44"/>
      <c r="OA29" s="44"/>
      <c r="OB29" s="44"/>
      <c r="OC29" s="44"/>
      <c r="OD29" s="44"/>
      <c r="OE29" s="44"/>
      <c r="OF29" s="44"/>
      <c r="OG29" s="44"/>
      <c r="OH29" s="44"/>
      <c r="OI29" s="44"/>
      <c r="OJ29" s="44"/>
      <c r="OK29" s="44"/>
      <c r="OM29" s="43"/>
      <c r="OO29" s="43"/>
      <c r="OP29" s="43"/>
      <c r="OQ29" s="43"/>
      <c r="OR29" s="44"/>
      <c r="OS29" s="43"/>
      <c r="OT29" s="43"/>
      <c r="OU29" s="43"/>
      <c r="OV29" s="43"/>
      <c r="OW29" s="43"/>
    </row>
    <row r="30" spans="1:413" x14ac:dyDescent="0.25">
      <c r="A30" s="27" t="s">
        <v>292</v>
      </c>
      <c r="B30" s="75" t="s">
        <v>337</v>
      </c>
      <c r="C30" s="27">
        <v>15</v>
      </c>
      <c r="D30" s="43"/>
      <c r="E30" s="43"/>
      <c r="F30" s="43"/>
      <c r="G30" s="43"/>
      <c r="H30" s="43"/>
      <c r="I30" s="43"/>
      <c r="J30" s="43"/>
      <c r="K30" s="43"/>
      <c r="L30" s="43">
        <v>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  <c r="IU30" s="44"/>
      <c r="IV30" s="44"/>
      <c r="IW30" s="44"/>
      <c r="IX30" s="44"/>
      <c r="IY30" s="44"/>
      <c r="IZ30" s="44"/>
      <c r="JA30" s="44"/>
      <c r="JB30" s="44"/>
      <c r="JC30" s="44"/>
      <c r="JD30" s="44"/>
      <c r="JE30" s="44"/>
      <c r="JF30" s="44"/>
      <c r="JG30" s="44"/>
      <c r="JH30" s="44"/>
      <c r="JI30" s="44"/>
      <c r="JJ30" s="44"/>
      <c r="JK30" s="44"/>
      <c r="JL30" s="44"/>
      <c r="JM30" s="44"/>
      <c r="JN30" s="44"/>
      <c r="JO30" s="44"/>
      <c r="JP30" s="44"/>
      <c r="JQ30" s="44"/>
      <c r="JR30" s="44"/>
      <c r="JS30" s="44"/>
      <c r="JT30" s="44"/>
      <c r="JU30" s="44"/>
      <c r="JV30" s="44"/>
      <c r="JW30" s="44"/>
      <c r="JX30" s="44"/>
      <c r="JY30" s="44"/>
      <c r="JZ30" s="44"/>
      <c r="KA30" s="44"/>
      <c r="KB30" s="44"/>
      <c r="KC30" s="44"/>
      <c r="KD30" s="44"/>
      <c r="KE30" s="44"/>
      <c r="KF30" s="44"/>
      <c r="KG30" s="44"/>
      <c r="KH30" s="44"/>
      <c r="KI30" s="44"/>
      <c r="KJ30" s="44"/>
      <c r="KK30" s="44"/>
      <c r="KL30" s="44"/>
      <c r="KM30" s="44"/>
      <c r="KN30" s="44"/>
      <c r="KO30" s="44"/>
      <c r="KP30" s="44"/>
      <c r="KQ30" s="44"/>
      <c r="KR30" s="44"/>
      <c r="KS30" s="44"/>
      <c r="KT30" s="44"/>
      <c r="KU30" s="44"/>
      <c r="KV30" s="44"/>
      <c r="KW30" s="44"/>
      <c r="KX30" s="44"/>
      <c r="KY30" s="44"/>
      <c r="KZ30" s="44"/>
      <c r="LA30" s="44"/>
      <c r="LB30" s="44"/>
      <c r="LC30" s="44"/>
      <c r="LD30" s="44"/>
      <c r="LE30" s="44"/>
      <c r="LF30" s="44"/>
      <c r="LG30" s="44"/>
      <c r="LH30" s="44"/>
      <c r="LI30" s="44"/>
      <c r="LJ30" s="44"/>
      <c r="LK30" s="44"/>
      <c r="LL30" s="44"/>
      <c r="LM30" s="44"/>
      <c r="LN30" s="44"/>
      <c r="LO30" s="44"/>
      <c r="LP30" s="44"/>
      <c r="LQ30" s="44"/>
      <c r="LR30" s="44"/>
      <c r="LS30" s="44"/>
      <c r="LT30" s="44"/>
      <c r="LU30" s="44"/>
      <c r="LV30" s="44"/>
      <c r="LW30" s="44"/>
      <c r="LX30" s="44"/>
      <c r="LY30" s="44"/>
      <c r="LZ30" s="44"/>
      <c r="MA30" s="44"/>
      <c r="MB30" s="44"/>
      <c r="MC30" s="44"/>
      <c r="MD30" s="44"/>
      <c r="ME30" s="44"/>
      <c r="MF30" s="44"/>
      <c r="MG30" s="44"/>
      <c r="MH30" s="44"/>
      <c r="MI30" s="44"/>
      <c r="MJ30" s="44"/>
      <c r="MK30" s="44"/>
      <c r="ML30" s="44"/>
      <c r="MM30" s="44"/>
      <c r="MN30" s="44"/>
      <c r="MO30" s="44"/>
      <c r="MP30" s="44"/>
      <c r="MQ30" s="44"/>
      <c r="MR30" s="44"/>
      <c r="MS30" s="44"/>
      <c r="MT30" s="44"/>
      <c r="MU30" s="44"/>
      <c r="MV30" s="44"/>
      <c r="MW30" s="44"/>
      <c r="MX30" s="44"/>
      <c r="MY30" s="44"/>
      <c r="MZ30" s="44"/>
      <c r="NA30" s="44"/>
      <c r="NB30" s="44"/>
      <c r="NC30" s="44"/>
      <c r="ND30" s="44"/>
      <c r="NE30" s="44"/>
      <c r="NF30" s="44"/>
      <c r="NG30" s="44"/>
      <c r="NH30" s="44"/>
      <c r="NI30" s="44"/>
      <c r="NJ30" s="44"/>
      <c r="NK30" s="44"/>
      <c r="NL30" s="44"/>
      <c r="NM30" s="44"/>
      <c r="NN30" s="44"/>
      <c r="NO30" s="44"/>
      <c r="NP30" s="44"/>
      <c r="NQ30" s="44"/>
      <c r="NR30" s="44"/>
      <c r="NS30" s="44"/>
      <c r="NT30" s="44"/>
      <c r="NU30" s="44"/>
      <c r="NV30" s="44"/>
      <c r="NW30" s="44"/>
      <c r="NX30" s="44"/>
      <c r="NY30" s="44"/>
      <c r="NZ30" s="44"/>
      <c r="OA30" s="44"/>
      <c r="OB30" s="44"/>
      <c r="OC30" s="44"/>
      <c r="OD30" s="44"/>
      <c r="OE30" s="44"/>
      <c r="OF30" s="44"/>
      <c r="OG30" s="44"/>
      <c r="OH30" s="44"/>
      <c r="OI30" s="44"/>
      <c r="OJ30" s="44"/>
      <c r="OK30" s="44"/>
      <c r="OM30" s="43"/>
      <c r="OO30" s="43"/>
      <c r="OP30" s="43"/>
      <c r="OQ30" s="43"/>
      <c r="OR30" s="44"/>
      <c r="OS30" s="43"/>
      <c r="OT30" s="43"/>
      <c r="OU30" s="43"/>
      <c r="OV30" s="43"/>
      <c r="OW30" s="43"/>
    </row>
    <row r="31" spans="1:413" x14ac:dyDescent="0.25">
      <c r="A31" s="27" t="s">
        <v>292</v>
      </c>
      <c r="B31" s="75" t="s">
        <v>338</v>
      </c>
      <c r="C31" s="27">
        <v>15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>
        <v>1</v>
      </c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  <c r="IX31" s="27"/>
      <c r="IY31" s="27"/>
      <c r="IZ31" s="27"/>
      <c r="JA31" s="27"/>
      <c r="JB31" s="27"/>
      <c r="JC31" s="27"/>
      <c r="JD31" s="27"/>
      <c r="JE31" s="27"/>
      <c r="JF31" s="27"/>
      <c r="JG31" s="27"/>
      <c r="JH31" s="27"/>
      <c r="JI31" s="27"/>
      <c r="JJ31" s="27"/>
      <c r="JK31" s="27"/>
      <c r="JL31" s="27"/>
      <c r="JM31" s="27"/>
      <c r="JN31" s="27"/>
      <c r="JO31" s="27"/>
      <c r="JP31" s="27"/>
      <c r="JQ31" s="27"/>
      <c r="JR31" s="27"/>
      <c r="JS31" s="27"/>
      <c r="JT31" s="27"/>
      <c r="JU31" s="27"/>
      <c r="JV31" s="27"/>
      <c r="JW31" s="27"/>
      <c r="JX31" s="27"/>
      <c r="JY31" s="27"/>
      <c r="JZ31" s="27"/>
      <c r="KA31" s="27"/>
      <c r="KB31" s="27"/>
      <c r="KC31" s="27"/>
      <c r="KD31" s="27"/>
      <c r="KE31" s="27"/>
      <c r="KF31" s="27"/>
      <c r="KG31" s="27"/>
      <c r="KH31" s="27"/>
      <c r="KI31" s="27"/>
      <c r="KJ31" s="27"/>
      <c r="KK31" s="27"/>
      <c r="KL31" s="27"/>
      <c r="KM31" s="27"/>
      <c r="KN31" s="27"/>
      <c r="KO31" s="27"/>
      <c r="KP31" s="27"/>
      <c r="KQ31" s="27"/>
      <c r="KR31" s="27"/>
      <c r="KS31" s="27"/>
      <c r="KT31" s="27"/>
      <c r="KU31" s="27"/>
      <c r="KV31" s="27"/>
      <c r="KW31" s="27"/>
      <c r="KX31" s="27"/>
      <c r="KY31" s="27"/>
      <c r="KZ31" s="27"/>
      <c r="LA31" s="27"/>
      <c r="LB31" s="27"/>
      <c r="LC31" s="27"/>
      <c r="LD31" s="27"/>
      <c r="LE31" s="27"/>
      <c r="LF31" s="27"/>
      <c r="LG31" s="27"/>
      <c r="LH31" s="27"/>
      <c r="LI31" s="27"/>
      <c r="LJ31" s="27"/>
      <c r="LK31" s="27"/>
      <c r="LL31" s="27"/>
      <c r="LM31" s="27"/>
      <c r="LN31" s="27"/>
      <c r="LO31" s="27"/>
      <c r="LP31" s="27"/>
      <c r="LQ31" s="27"/>
      <c r="LR31" s="27"/>
      <c r="LS31" s="27"/>
      <c r="LT31" s="27"/>
      <c r="LU31" s="27"/>
      <c r="LV31" s="27"/>
      <c r="LW31" s="27"/>
      <c r="LX31" s="27"/>
      <c r="LY31" s="27"/>
      <c r="LZ31" s="27"/>
      <c r="MA31" s="27"/>
      <c r="MB31" s="27"/>
      <c r="MC31" s="27"/>
      <c r="MD31" s="27"/>
      <c r="ME31" s="27"/>
      <c r="MF31" s="27"/>
      <c r="MG31" s="27"/>
      <c r="MH31" s="27"/>
      <c r="MI31" s="27"/>
      <c r="MJ31" s="27"/>
      <c r="MK31" s="27"/>
      <c r="ML31" s="27"/>
      <c r="MM31" s="27"/>
      <c r="MN31" s="27"/>
      <c r="MO31" s="27"/>
      <c r="MP31" s="27"/>
      <c r="MQ31" s="27"/>
      <c r="MR31" s="27"/>
      <c r="MS31" s="27"/>
      <c r="MT31" s="27"/>
      <c r="MU31" s="27"/>
      <c r="MV31" s="27"/>
      <c r="MW31" s="27"/>
      <c r="MX31" s="27"/>
      <c r="MY31" s="27"/>
      <c r="MZ31" s="27"/>
      <c r="NA31" s="27"/>
      <c r="NB31" s="27"/>
      <c r="NC31" s="27"/>
      <c r="ND31" s="27"/>
      <c r="NE31" s="27"/>
      <c r="NF31" s="27"/>
      <c r="NG31" s="27"/>
      <c r="NH31" s="27"/>
      <c r="NI31" s="27"/>
      <c r="NJ31" s="27"/>
      <c r="NK31" s="27"/>
      <c r="NL31" s="27"/>
      <c r="NM31" s="27"/>
      <c r="NN31" s="27"/>
      <c r="NO31" s="27"/>
      <c r="NP31" s="27"/>
      <c r="NQ31" s="27"/>
      <c r="NR31" s="27"/>
      <c r="NS31" s="27"/>
      <c r="NT31" s="27"/>
      <c r="NU31" s="27"/>
      <c r="NV31" s="27"/>
      <c r="NW31" s="27"/>
      <c r="NX31" s="27"/>
      <c r="NY31" s="27"/>
      <c r="NZ31" s="27"/>
      <c r="OA31" s="27"/>
      <c r="OB31" s="27"/>
      <c r="OC31" s="27"/>
      <c r="OD31" s="27"/>
      <c r="OE31" s="27"/>
      <c r="OF31" s="27"/>
      <c r="OG31" s="27"/>
      <c r="OH31" s="27"/>
      <c r="OI31" s="27"/>
      <c r="OJ31" s="44"/>
      <c r="OK31" s="44"/>
      <c r="OM31" s="43"/>
      <c r="OO31" s="43"/>
      <c r="OP31" s="43"/>
      <c r="OQ31" s="43"/>
      <c r="OR31" s="44"/>
      <c r="OS31" s="43"/>
      <c r="OT31" s="43"/>
      <c r="OU31" s="43"/>
      <c r="OV31" s="43"/>
      <c r="OW31" s="43"/>
    </row>
    <row r="32" spans="1:413" x14ac:dyDescent="0.25">
      <c r="A32" s="27" t="s">
        <v>292</v>
      </c>
      <c r="B32" s="75" t="s">
        <v>335</v>
      </c>
      <c r="C32" s="27">
        <v>15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>
        <v>1</v>
      </c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  <c r="IX32" s="27"/>
      <c r="IY32" s="27"/>
      <c r="IZ32" s="27"/>
      <c r="JA32" s="27"/>
      <c r="JB32" s="27"/>
      <c r="JC32" s="27"/>
      <c r="JD32" s="27"/>
      <c r="JE32" s="27"/>
      <c r="JF32" s="27"/>
      <c r="JG32" s="27"/>
      <c r="JH32" s="27"/>
      <c r="JI32" s="27"/>
      <c r="JJ32" s="27"/>
      <c r="JK32" s="27"/>
      <c r="JL32" s="27"/>
      <c r="JM32" s="27"/>
      <c r="JN32" s="27"/>
      <c r="JO32" s="27"/>
      <c r="JP32" s="27"/>
      <c r="JQ32" s="27"/>
      <c r="JR32" s="27"/>
      <c r="JS32" s="27"/>
      <c r="JT32" s="27"/>
      <c r="JU32" s="27"/>
      <c r="JV32" s="27"/>
      <c r="JW32" s="27"/>
      <c r="JX32" s="27"/>
      <c r="JY32" s="27"/>
      <c r="JZ32" s="27"/>
      <c r="KA32" s="27"/>
      <c r="KB32" s="27"/>
      <c r="KC32" s="27"/>
      <c r="KD32" s="27"/>
      <c r="KE32" s="27"/>
      <c r="KF32" s="27"/>
      <c r="KG32" s="27"/>
      <c r="KH32" s="27"/>
      <c r="KI32" s="27"/>
      <c r="KJ32" s="27"/>
      <c r="KK32" s="27"/>
      <c r="KL32" s="27"/>
      <c r="KM32" s="27"/>
      <c r="KN32" s="27"/>
      <c r="KO32" s="27"/>
      <c r="KP32" s="27"/>
      <c r="KQ32" s="27"/>
      <c r="KR32" s="27"/>
      <c r="KS32" s="27"/>
      <c r="KT32" s="27"/>
      <c r="KU32" s="27"/>
      <c r="KV32" s="27"/>
      <c r="KW32" s="27"/>
      <c r="KX32" s="27"/>
      <c r="KY32" s="27"/>
      <c r="KZ32" s="27"/>
      <c r="LA32" s="27"/>
      <c r="LB32" s="27"/>
      <c r="LC32" s="27"/>
      <c r="LD32" s="27"/>
      <c r="LE32" s="27"/>
      <c r="LF32" s="27"/>
      <c r="LG32" s="27"/>
      <c r="LH32" s="27"/>
      <c r="LI32" s="27"/>
      <c r="LJ32" s="27"/>
      <c r="LK32" s="27"/>
      <c r="LL32" s="27"/>
      <c r="LM32" s="27"/>
      <c r="LN32" s="27"/>
      <c r="LO32" s="27"/>
      <c r="LP32" s="27"/>
      <c r="LQ32" s="27"/>
      <c r="LR32" s="27"/>
      <c r="LS32" s="27"/>
      <c r="LT32" s="27"/>
      <c r="LU32" s="27"/>
      <c r="LV32" s="27"/>
      <c r="LW32" s="27"/>
      <c r="LX32" s="27"/>
      <c r="LY32" s="27"/>
      <c r="LZ32" s="27"/>
      <c r="MA32" s="27"/>
      <c r="MB32" s="27"/>
      <c r="MC32" s="27"/>
      <c r="MD32" s="27"/>
      <c r="ME32" s="27"/>
      <c r="MF32" s="27"/>
      <c r="MG32" s="27"/>
      <c r="MH32" s="27"/>
      <c r="MI32" s="27"/>
      <c r="MJ32" s="27"/>
      <c r="MK32" s="27"/>
      <c r="ML32" s="27"/>
      <c r="MM32" s="27"/>
      <c r="MN32" s="27"/>
      <c r="MO32" s="27"/>
      <c r="MP32" s="27"/>
      <c r="MQ32" s="27"/>
      <c r="MR32" s="27"/>
      <c r="MS32" s="27"/>
      <c r="MT32" s="27"/>
      <c r="MU32" s="27"/>
      <c r="MV32" s="27"/>
      <c r="MW32" s="27"/>
      <c r="MX32" s="27"/>
      <c r="MY32" s="27"/>
      <c r="MZ32" s="27"/>
      <c r="NA32" s="27"/>
      <c r="NB32" s="27"/>
      <c r="NC32" s="27"/>
      <c r="ND32" s="27"/>
      <c r="NE32" s="27"/>
      <c r="NF32" s="27"/>
      <c r="NG32" s="27"/>
      <c r="NH32" s="27"/>
      <c r="NI32" s="27"/>
      <c r="NJ32" s="27"/>
      <c r="NK32" s="27"/>
      <c r="NL32" s="27"/>
      <c r="NM32" s="27"/>
      <c r="NN32" s="27"/>
      <c r="NO32" s="27"/>
      <c r="NP32" s="27"/>
      <c r="NQ32" s="27"/>
      <c r="NR32" s="27"/>
      <c r="NS32" s="27"/>
      <c r="NT32" s="27"/>
      <c r="NU32" s="27"/>
      <c r="NV32" s="27"/>
      <c r="NW32" s="27"/>
      <c r="NX32" s="27"/>
      <c r="NY32" s="27"/>
      <c r="NZ32" s="27"/>
      <c r="OA32" s="27"/>
      <c r="OB32" s="27"/>
      <c r="OC32" s="27"/>
      <c r="OD32" s="27"/>
      <c r="OE32" s="27"/>
      <c r="OF32" s="27"/>
      <c r="OG32" s="27"/>
      <c r="OH32" s="27"/>
      <c r="OI32" s="27"/>
      <c r="OJ32" s="44"/>
      <c r="OK32" s="44"/>
      <c r="OM32" s="43"/>
      <c r="OO32" s="43"/>
      <c r="OP32" s="43"/>
      <c r="OQ32" s="43"/>
      <c r="OR32" s="44"/>
      <c r="OS32" s="43"/>
      <c r="OT32" s="43"/>
      <c r="OU32" s="43"/>
      <c r="OV32" s="43"/>
      <c r="OW32" s="43"/>
    </row>
    <row r="33" spans="1:411" x14ac:dyDescent="0.25">
      <c r="A33" s="27" t="s">
        <v>292</v>
      </c>
      <c r="B33" s="75" t="s">
        <v>337</v>
      </c>
      <c r="C33" s="27">
        <v>15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>
        <v>1</v>
      </c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45"/>
      <c r="IV33" s="45"/>
      <c r="IW33" s="45"/>
      <c r="IX33" s="45"/>
      <c r="IY33" s="45"/>
      <c r="IZ33" s="45"/>
      <c r="JA33" s="45"/>
      <c r="JB33" s="45"/>
      <c r="JC33" s="45"/>
      <c r="JD33" s="45"/>
      <c r="JE33" s="45"/>
      <c r="JF33" s="45"/>
      <c r="JG33" s="45"/>
      <c r="JH33" s="45"/>
      <c r="JI33" s="45"/>
      <c r="JJ33" s="45"/>
      <c r="JK33" s="45"/>
      <c r="JL33" s="45"/>
      <c r="JM33" s="45"/>
      <c r="JN33" s="45"/>
      <c r="JO33" s="45"/>
      <c r="JP33" s="45"/>
      <c r="JQ33" s="45"/>
      <c r="JR33" s="45"/>
      <c r="JS33" s="45"/>
      <c r="JT33" s="45"/>
      <c r="JU33" s="45"/>
      <c r="JV33" s="45"/>
      <c r="JW33" s="45"/>
      <c r="JX33" s="45"/>
      <c r="JY33" s="45"/>
      <c r="JZ33" s="45"/>
      <c r="KA33" s="45"/>
      <c r="KB33" s="45"/>
      <c r="KC33" s="45"/>
      <c r="KD33" s="45"/>
      <c r="KE33" s="45"/>
      <c r="KF33" s="45"/>
      <c r="KG33" s="45"/>
      <c r="KH33" s="45"/>
      <c r="KI33" s="45"/>
      <c r="KJ33" s="45"/>
      <c r="KK33" s="45"/>
      <c r="KL33" s="45"/>
      <c r="KM33" s="45"/>
      <c r="KN33" s="45"/>
      <c r="KO33" s="45"/>
      <c r="KP33" s="45"/>
      <c r="KQ33" s="45"/>
      <c r="KR33" s="45"/>
      <c r="KS33" s="45"/>
      <c r="KT33" s="45"/>
      <c r="KU33" s="45"/>
      <c r="KV33" s="45"/>
      <c r="KW33" s="45"/>
      <c r="KX33" s="45"/>
      <c r="KY33" s="45"/>
      <c r="KZ33" s="45"/>
      <c r="LA33" s="45"/>
      <c r="LB33" s="45"/>
      <c r="LC33" s="45"/>
      <c r="LD33" s="45"/>
      <c r="LE33" s="45"/>
      <c r="LF33" s="45"/>
      <c r="LG33" s="45"/>
      <c r="LH33" s="45"/>
      <c r="LI33" s="45"/>
      <c r="LJ33" s="45"/>
      <c r="LK33" s="45"/>
      <c r="LL33" s="45"/>
      <c r="LM33" s="45"/>
      <c r="LN33" s="45"/>
      <c r="LO33" s="45"/>
      <c r="LP33" s="45"/>
      <c r="LQ33" s="45"/>
      <c r="LR33" s="45"/>
      <c r="LS33" s="45"/>
      <c r="LT33" s="45"/>
      <c r="LU33" s="45"/>
      <c r="LV33" s="45"/>
      <c r="LW33" s="45"/>
      <c r="LX33" s="45"/>
      <c r="LY33" s="45"/>
      <c r="LZ33" s="45"/>
      <c r="MA33" s="45"/>
      <c r="MB33" s="45"/>
      <c r="MC33" s="45"/>
      <c r="MD33" s="45"/>
      <c r="ME33" s="45"/>
      <c r="MF33" s="45"/>
      <c r="MG33" s="45"/>
      <c r="MH33" s="45"/>
      <c r="MI33" s="45"/>
      <c r="MJ33" s="45"/>
      <c r="MK33" s="45"/>
      <c r="ML33" s="45"/>
      <c r="MM33" s="45"/>
      <c r="MN33" s="45"/>
      <c r="MO33" s="45"/>
      <c r="MP33" s="45"/>
      <c r="MQ33" s="45"/>
      <c r="MR33" s="45"/>
      <c r="MS33" s="45"/>
      <c r="MT33" s="45"/>
      <c r="MU33" s="45"/>
      <c r="MV33" s="45"/>
      <c r="MW33" s="45"/>
      <c r="MX33" s="45"/>
      <c r="MY33" s="45"/>
      <c r="MZ33" s="45"/>
      <c r="NA33" s="45"/>
      <c r="NB33" s="45"/>
      <c r="NC33" s="45"/>
      <c r="ND33" s="45"/>
      <c r="NE33" s="45"/>
      <c r="NF33" s="45"/>
      <c r="NG33" s="45"/>
      <c r="NH33" s="45"/>
      <c r="NI33" s="45"/>
      <c r="NJ33" s="45"/>
      <c r="NK33" s="45"/>
      <c r="NL33" s="45"/>
      <c r="NM33" s="45"/>
      <c r="NN33" s="45"/>
      <c r="NO33" s="45"/>
      <c r="NP33" s="45"/>
      <c r="NQ33" s="45"/>
      <c r="NR33" s="45"/>
      <c r="NS33" s="45"/>
      <c r="NT33" s="45"/>
      <c r="NU33" s="45"/>
      <c r="NV33" s="45"/>
      <c r="NW33" s="45"/>
      <c r="NX33" s="45"/>
      <c r="NY33" s="45"/>
      <c r="NZ33" s="45"/>
      <c r="OA33" s="45"/>
      <c r="OB33" s="45"/>
      <c r="OC33" s="45"/>
      <c r="OD33" s="45"/>
      <c r="OE33" s="45"/>
      <c r="OF33" s="45"/>
      <c r="OG33" s="45"/>
      <c r="OH33" s="45"/>
      <c r="OI33" s="45"/>
      <c r="OJ33" s="44"/>
      <c r="OL33" s="43"/>
      <c r="OM33" s="44"/>
      <c r="ON33" s="43"/>
      <c r="OO33" s="43"/>
      <c r="OP33" s="43"/>
      <c r="OQ33" s="43"/>
      <c r="OR33" s="44"/>
      <c r="OS33" s="43"/>
      <c r="OT33" s="27"/>
      <c r="OU33" s="27"/>
    </row>
    <row r="34" spans="1:411" x14ac:dyDescent="0.25">
      <c r="A34" s="27" t="s">
        <v>292</v>
      </c>
      <c r="B34" s="75" t="s">
        <v>338</v>
      </c>
      <c r="C34" s="27">
        <v>15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>
        <v>1</v>
      </c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44"/>
      <c r="JB34" s="44"/>
      <c r="JC34" s="44"/>
      <c r="JD34" s="44"/>
      <c r="JE34" s="44"/>
      <c r="JF34" s="44"/>
      <c r="JG34" s="44"/>
      <c r="JH34" s="44"/>
      <c r="JI34" s="44"/>
      <c r="JJ34" s="44"/>
      <c r="JK34" s="44"/>
      <c r="JL34" s="44"/>
      <c r="JM34" s="44"/>
      <c r="JN34" s="44"/>
      <c r="JO34" s="44"/>
      <c r="JP34" s="44"/>
      <c r="JQ34" s="44"/>
      <c r="JR34" s="44"/>
      <c r="JS34" s="44"/>
      <c r="JT34" s="44"/>
      <c r="JU34" s="44"/>
      <c r="JV34" s="44"/>
      <c r="JW34" s="44"/>
      <c r="JX34" s="44"/>
      <c r="JY34" s="44"/>
      <c r="JZ34" s="44"/>
      <c r="KA34" s="44"/>
      <c r="KB34" s="44"/>
      <c r="KC34" s="44"/>
      <c r="KD34" s="44"/>
      <c r="KE34" s="44"/>
      <c r="KF34" s="44"/>
      <c r="KG34" s="44"/>
      <c r="KH34" s="44"/>
      <c r="KI34" s="44"/>
      <c r="KJ34" s="44"/>
      <c r="KK34" s="44"/>
      <c r="KL34" s="44"/>
      <c r="KM34" s="44"/>
      <c r="KN34" s="44"/>
      <c r="KO34" s="44"/>
      <c r="KP34" s="44"/>
      <c r="KQ34" s="44"/>
      <c r="KR34" s="44"/>
      <c r="KS34" s="44"/>
      <c r="KT34" s="44"/>
      <c r="KU34" s="44"/>
      <c r="KV34" s="44"/>
      <c r="KW34" s="44"/>
      <c r="KX34" s="44"/>
      <c r="KY34" s="44"/>
      <c r="KZ34" s="44"/>
      <c r="LA34" s="44"/>
      <c r="LB34" s="44"/>
      <c r="LC34" s="44"/>
      <c r="LD34" s="44"/>
      <c r="LE34" s="44"/>
      <c r="LF34" s="44"/>
      <c r="LG34" s="44"/>
      <c r="LH34" s="44"/>
      <c r="LI34" s="44"/>
      <c r="LJ34" s="44"/>
      <c r="LK34" s="44"/>
      <c r="LL34" s="44"/>
      <c r="LM34" s="44"/>
      <c r="LN34" s="44"/>
      <c r="LO34" s="44"/>
      <c r="LP34" s="44"/>
      <c r="LQ34" s="44"/>
      <c r="LR34" s="44"/>
      <c r="LS34" s="44"/>
      <c r="LT34" s="44"/>
      <c r="LU34" s="44"/>
      <c r="LV34" s="44"/>
      <c r="LW34" s="44"/>
      <c r="LX34" s="44"/>
      <c r="LY34" s="44"/>
      <c r="LZ34" s="44"/>
      <c r="MA34" s="44"/>
      <c r="MB34" s="44"/>
      <c r="MC34" s="44"/>
      <c r="MD34" s="44"/>
      <c r="ME34" s="44"/>
      <c r="MF34" s="44"/>
      <c r="MG34" s="44"/>
      <c r="MH34" s="44"/>
      <c r="MI34" s="44"/>
      <c r="MJ34" s="44"/>
      <c r="MK34" s="44"/>
      <c r="ML34" s="44"/>
      <c r="MM34" s="44"/>
      <c r="MN34" s="44"/>
      <c r="MO34" s="44"/>
      <c r="MP34" s="44"/>
      <c r="MQ34" s="44"/>
      <c r="MR34" s="44"/>
      <c r="MS34" s="44"/>
      <c r="MT34" s="44"/>
      <c r="MU34" s="44"/>
      <c r="MV34" s="44"/>
      <c r="MW34" s="44"/>
      <c r="MX34" s="44"/>
      <c r="MY34" s="44"/>
      <c r="MZ34" s="44"/>
      <c r="NA34" s="44"/>
      <c r="NB34" s="44"/>
      <c r="NC34" s="44"/>
      <c r="ND34" s="44"/>
      <c r="NE34" s="44"/>
      <c r="NF34" s="44"/>
      <c r="NG34" s="44"/>
      <c r="NH34" s="44"/>
      <c r="NI34" s="44"/>
      <c r="NJ34" s="44"/>
      <c r="NK34" s="44"/>
      <c r="NL34" s="44"/>
      <c r="NM34" s="44"/>
      <c r="NN34" s="44"/>
      <c r="NO34" s="44"/>
      <c r="NP34" s="44"/>
      <c r="NQ34" s="44"/>
      <c r="NR34" s="44"/>
      <c r="NS34" s="44"/>
      <c r="NT34" s="44"/>
      <c r="NU34" s="44"/>
      <c r="NV34" s="44"/>
      <c r="NW34" s="44"/>
      <c r="NX34" s="44"/>
      <c r="NY34" s="44"/>
      <c r="NZ34" s="44"/>
      <c r="OA34" s="44"/>
      <c r="OB34" s="44"/>
      <c r="OC34" s="44"/>
      <c r="OD34" s="44"/>
      <c r="OE34" s="44"/>
      <c r="OF34" s="44"/>
      <c r="OG34" s="44"/>
      <c r="OH34" s="44"/>
      <c r="OI34" s="44"/>
      <c r="OJ34" s="44"/>
      <c r="OL34" s="43"/>
      <c r="OM34" s="44"/>
      <c r="ON34" s="43"/>
      <c r="OO34" s="43"/>
      <c r="OP34" s="43"/>
      <c r="OQ34" s="43"/>
      <c r="OR34" s="44"/>
      <c r="OS34" s="43"/>
      <c r="OT34" s="27"/>
      <c r="OU34" s="27"/>
    </row>
    <row r="35" spans="1:411" x14ac:dyDescent="0.25">
      <c r="A35" s="27" t="s">
        <v>292</v>
      </c>
      <c r="B35" s="75" t="s">
        <v>335</v>
      </c>
      <c r="C35" s="27">
        <v>15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>
        <v>1</v>
      </c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4"/>
      <c r="JA35" s="44"/>
      <c r="JB35" s="44"/>
      <c r="JC35" s="44"/>
      <c r="JD35" s="44"/>
      <c r="JE35" s="44"/>
      <c r="JF35" s="44"/>
      <c r="JG35" s="44"/>
      <c r="JH35" s="44"/>
      <c r="JI35" s="44"/>
      <c r="JJ35" s="44"/>
      <c r="JK35" s="44"/>
      <c r="JL35" s="44"/>
      <c r="JM35" s="44"/>
      <c r="JN35" s="44"/>
      <c r="JO35" s="44"/>
      <c r="JP35" s="44"/>
      <c r="JQ35" s="44"/>
      <c r="JR35" s="44"/>
      <c r="JS35" s="44"/>
      <c r="JT35" s="44"/>
      <c r="JU35" s="44"/>
      <c r="JV35" s="44"/>
      <c r="JW35" s="44"/>
      <c r="JX35" s="44"/>
      <c r="JY35" s="44"/>
      <c r="JZ35" s="44"/>
      <c r="KA35" s="44"/>
      <c r="KB35" s="44"/>
      <c r="KC35" s="44"/>
      <c r="KD35" s="44"/>
      <c r="KE35" s="44"/>
      <c r="KF35" s="44"/>
      <c r="KG35" s="44"/>
      <c r="KH35" s="44"/>
      <c r="KI35" s="44"/>
      <c r="KJ35" s="44"/>
      <c r="KK35" s="44"/>
      <c r="KL35" s="44"/>
      <c r="KM35" s="44"/>
      <c r="KN35" s="44"/>
      <c r="KO35" s="44"/>
      <c r="KP35" s="44"/>
      <c r="KQ35" s="44"/>
      <c r="KR35" s="44"/>
      <c r="KS35" s="44"/>
      <c r="KT35" s="44"/>
      <c r="KU35" s="44"/>
      <c r="KV35" s="44"/>
      <c r="KW35" s="44"/>
      <c r="KX35" s="44"/>
      <c r="KY35" s="44"/>
      <c r="KZ35" s="44"/>
      <c r="LA35" s="44"/>
      <c r="LB35" s="44"/>
      <c r="LC35" s="44"/>
      <c r="LD35" s="44"/>
      <c r="LE35" s="44"/>
      <c r="LF35" s="44"/>
      <c r="LG35" s="44"/>
      <c r="LH35" s="44"/>
      <c r="LI35" s="44"/>
      <c r="LJ35" s="44"/>
      <c r="LK35" s="44"/>
      <c r="LL35" s="44"/>
      <c r="LM35" s="44"/>
      <c r="LN35" s="44"/>
      <c r="LO35" s="44"/>
      <c r="LP35" s="44"/>
      <c r="LQ35" s="44"/>
      <c r="LR35" s="44"/>
      <c r="LS35" s="44"/>
      <c r="LT35" s="44"/>
      <c r="LU35" s="44"/>
      <c r="LV35" s="44"/>
      <c r="LW35" s="44"/>
      <c r="LX35" s="44"/>
      <c r="LY35" s="44"/>
      <c r="LZ35" s="44"/>
      <c r="MA35" s="44"/>
      <c r="MB35" s="44"/>
      <c r="MC35" s="44"/>
      <c r="MD35" s="44"/>
      <c r="ME35" s="44"/>
      <c r="MF35" s="44"/>
      <c r="MG35" s="44"/>
      <c r="MH35" s="44"/>
      <c r="MI35" s="44"/>
      <c r="MJ35" s="44"/>
      <c r="MK35" s="44"/>
      <c r="ML35" s="44"/>
      <c r="MM35" s="44"/>
      <c r="MN35" s="44"/>
      <c r="MO35" s="44"/>
      <c r="MP35" s="44"/>
      <c r="MQ35" s="44"/>
      <c r="MR35" s="44"/>
      <c r="MS35" s="44"/>
      <c r="MT35" s="44"/>
      <c r="MU35" s="44"/>
      <c r="MV35" s="44"/>
      <c r="MW35" s="44"/>
      <c r="MX35" s="44"/>
      <c r="MY35" s="44"/>
      <c r="MZ35" s="44"/>
      <c r="NA35" s="44"/>
      <c r="NB35" s="44"/>
      <c r="NC35" s="44"/>
      <c r="ND35" s="44"/>
      <c r="NE35" s="44"/>
      <c r="NF35" s="44"/>
      <c r="NG35" s="44"/>
      <c r="NH35" s="44"/>
      <c r="NI35" s="44"/>
      <c r="NJ35" s="44"/>
      <c r="NK35" s="44"/>
      <c r="NL35" s="44"/>
      <c r="NM35" s="44"/>
      <c r="NN35" s="44"/>
      <c r="NO35" s="44"/>
      <c r="NP35" s="44"/>
      <c r="NQ35" s="44"/>
      <c r="NR35" s="44"/>
      <c r="NS35" s="44"/>
      <c r="NT35" s="44"/>
      <c r="NU35" s="44"/>
      <c r="NV35" s="44"/>
      <c r="NW35" s="44"/>
      <c r="NX35" s="44"/>
      <c r="NY35" s="44"/>
      <c r="NZ35" s="44"/>
      <c r="OA35" s="44"/>
      <c r="OB35" s="44"/>
      <c r="OC35" s="44"/>
      <c r="OD35" s="44"/>
      <c r="OE35" s="44"/>
      <c r="OF35" s="44"/>
      <c r="OG35" s="44"/>
      <c r="OH35" s="44"/>
      <c r="OI35" s="44"/>
      <c r="OJ35" s="44"/>
      <c r="OL35" s="43"/>
      <c r="OM35" s="44"/>
      <c r="ON35" s="43"/>
      <c r="OO35" s="43"/>
      <c r="OP35" s="43"/>
      <c r="OQ35" s="43"/>
      <c r="OR35" s="44"/>
      <c r="OS35" s="43"/>
      <c r="OT35" s="27"/>
      <c r="OU35" s="27"/>
    </row>
    <row r="36" spans="1:411" x14ac:dyDescent="0.25">
      <c r="A36" s="27" t="s">
        <v>292</v>
      </c>
      <c r="B36" s="75" t="s">
        <v>336</v>
      </c>
      <c r="C36" s="27">
        <v>15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>
        <v>1</v>
      </c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6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  <c r="IV36" s="47"/>
      <c r="IW36" s="47"/>
      <c r="IX36" s="47"/>
      <c r="IY36" s="47"/>
      <c r="IZ36" s="47"/>
      <c r="JA36" s="47"/>
      <c r="JB36" s="47"/>
      <c r="JC36" s="47"/>
      <c r="JD36" s="47"/>
      <c r="JE36" s="47"/>
      <c r="JF36" s="47"/>
      <c r="JG36" s="47"/>
      <c r="JH36" s="47"/>
      <c r="JI36" s="47"/>
      <c r="JJ36" s="47"/>
      <c r="JK36" s="47"/>
      <c r="JL36" s="47"/>
      <c r="JM36" s="47"/>
      <c r="JN36" s="47"/>
      <c r="JO36" s="47"/>
      <c r="JP36" s="47"/>
      <c r="JQ36" s="47"/>
      <c r="JR36" s="47"/>
      <c r="JS36" s="47"/>
      <c r="JT36" s="47"/>
      <c r="JU36" s="47"/>
      <c r="JV36" s="47"/>
      <c r="JW36" s="47"/>
      <c r="JX36" s="47"/>
      <c r="JY36" s="47"/>
      <c r="JZ36" s="47"/>
      <c r="KA36" s="47"/>
      <c r="KB36" s="47"/>
      <c r="KC36" s="47"/>
      <c r="KD36" s="47"/>
      <c r="KE36" s="47"/>
      <c r="KF36" s="47"/>
      <c r="KG36" s="47"/>
      <c r="KH36" s="47"/>
      <c r="KI36" s="47"/>
      <c r="KJ36" s="47"/>
      <c r="KK36" s="47"/>
      <c r="KL36" s="47"/>
      <c r="KM36" s="47"/>
      <c r="KN36" s="47"/>
      <c r="KO36" s="47"/>
      <c r="KP36" s="47"/>
      <c r="KQ36" s="47"/>
      <c r="KR36" s="47"/>
      <c r="KS36" s="47"/>
      <c r="KT36" s="47"/>
      <c r="KU36" s="47"/>
      <c r="KV36" s="47"/>
      <c r="KW36" s="47"/>
      <c r="KX36" s="47"/>
      <c r="KY36" s="47"/>
      <c r="KZ36" s="47"/>
      <c r="LA36" s="47"/>
      <c r="LB36" s="47"/>
      <c r="LC36" s="47"/>
      <c r="LD36" s="47"/>
      <c r="LE36" s="47"/>
      <c r="LF36" s="47"/>
      <c r="LG36" s="47"/>
      <c r="LH36" s="47"/>
      <c r="LI36" s="47"/>
      <c r="LJ36" s="47"/>
      <c r="LK36" s="47"/>
      <c r="LL36" s="47"/>
      <c r="LM36" s="47"/>
      <c r="LN36" s="47"/>
      <c r="LO36" s="47"/>
      <c r="LP36" s="47"/>
      <c r="LQ36" s="47"/>
      <c r="LR36" s="47"/>
      <c r="LS36" s="47"/>
      <c r="LT36" s="47"/>
      <c r="LU36" s="47"/>
      <c r="LV36" s="47"/>
      <c r="LW36" s="47"/>
      <c r="LX36" s="47"/>
      <c r="LY36" s="47"/>
      <c r="LZ36" s="47"/>
      <c r="MA36" s="47"/>
      <c r="MB36" s="47"/>
      <c r="MC36" s="47"/>
      <c r="MD36" s="47"/>
      <c r="ME36" s="47"/>
      <c r="MF36" s="47"/>
      <c r="MG36" s="47"/>
      <c r="MH36" s="47"/>
      <c r="MI36" s="47"/>
      <c r="MJ36" s="47"/>
      <c r="MK36" s="47"/>
      <c r="ML36" s="47"/>
      <c r="MM36" s="47"/>
      <c r="MN36" s="47"/>
      <c r="MO36" s="47"/>
      <c r="MP36" s="47"/>
      <c r="MQ36" s="47"/>
      <c r="MR36" s="47"/>
      <c r="MS36" s="47"/>
      <c r="MT36" s="47"/>
      <c r="MU36" s="47"/>
      <c r="MV36" s="47"/>
      <c r="MW36" s="47"/>
      <c r="MX36" s="47"/>
      <c r="MY36" s="47"/>
      <c r="MZ36" s="47"/>
      <c r="NA36" s="47"/>
      <c r="NB36" s="47"/>
      <c r="NC36" s="47"/>
      <c r="ND36" s="47"/>
      <c r="NE36" s="47"/>
      <c r="NF36" s="47"/>
      <c r="NG36" s="47"/>
      <c r="NH36" s="47"/>
      <c r="NI36" s="47"/>
      <c r="NJ36" s="47"/>
      <c r="NK36" s="47"/>
      <c r="NL36" s="47"/>
      <c r="NM36" s="47"/>
      <c r="NN36" s="47"/>
      <c r="NO36" s="47"/>
      <c r="NP36" s="47"/>
      <c r="NQ36" s="47"/>
      <c r="NR36" s="47"/>
      <c r="NS36" s="47"/>
      <c r="NT36" s="47"/>
      <c r="NU36" s="47"/>
      <c r="NV36" s="47"/>
      <c r="NW36" s="47"/>
      <c r="NX36" s="47"/>
      <c r="NY36" s="47"/>
      <c r="NZ36" s="47"/>
      <c r="OA36" s="47"/>
      <c r="OB36" s="47"/>
      <c r="OC36" s="47"/>
      <c r="OD36" s="47"/>
      <c r="OE36" s="47"/>
      <c r="OF36" s="47"/>
      <c r="OG36" s="47"/>
      <c r="OH36" s="47"/>
      <c r="OI36" s="47"/>
      <c r="OJ36" s="27"/>
      <c r="OL36" s="43"/>
      <c r="OM36" s="44"/>
      <c r="ON36" s="43"/>
      <c r="OO36" s="43"/>
      <c r="OP36" s="43"/>
      <c r="OQ36" s="43"/>
      <c r="OR36" s="44"/>
      <c r="OS36" s="43"/>
      <c r="OT36" s="27"/>
      <c r="OU36" s="27"/>
    </row>
    <row r="37" spans="1:411" x14ac:dyDescent="0.25">
      <c r="A37" s="27" t="s">
        <v>292</v>
      </c>
      <c r="B37" s="75" t="s">
        <v>337</v>
      </c>
      <c r="C37" s="27">
        <v>15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>
        <v>1</v>
      </c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  <c r="IW37" s="44"/>
      <c r="IX37" s="44"/>
      <c r="IY37" s="44"/>
      <c r="IZ37" s="44"/>
      <c r="JA37" s="44"/>
      <c r="JB37" s="44"/>
      <c r="JC37" s="44"/>
      <c r="JD37" s="44"/>
      <c r="JE37" s="44"/>
      <c r="JF37" s="44"/>
      <c r="JG37" s="44"/>
      <c r="JH37" s="44"/>
      <c r="JI37" s="44"/>
      <c r="JJ37" s="44"/>
      <c r="JK37" s="44"/>
      <c r="JL37" s="44"/>
      <c r="JM37" s="44"/>
      <c r="JN37" s="44"/>
      <c r="JO37" s="44"/>
      <c r="JP37" s="44"/>
      <c r="JQ37" s="44"/>
      <c r="JR37" s="44"/>
      <c r="JS37" s="44"/>
      <c r="JT37" s="44"/>
      <c r="JU37" s="44"/>
      <c r="JV37" s="44"/>
      <c r="JW37" s="44"/>
      <c r="JX37" s="44"/>
      <c r="JY37" s="44"/>
      <c r="JZ37" s="44"/>
      <c r="KA37" s="44"/>
      <c r="KB37" s="44"/>
      <c r="KC37" s="44"/>
      <c r="KD37" s="44"/>
      <c r="KE37" s="44"/>
      <c r="KF37" s="44"/>
      <c r="KG37" s="44"/>
      <c r="KH37" s="44"/>
      <c r="KI37" s="44"/>
      <c r="KJ37" s="44"/>
      <c r="KK37" s="44"/>
      <c r="KL37" s="44"/>
      <c r="KM37" s="44"/>
      <c r="KN37" s="44"/>
      <c r="KO37" s="44"/>
      <c r="KP37" s="44"/>
      <c r="KQ37" s="44"/>
      <c r="KR37" s="44"/>
      <c r="KS37" s="44"/>
      <c r="KT37" s="44"/>
      <c r="KU37" s="44"/>
      <c r="KV37" s="44"/>
      <c r="KW37" s="44"/>
      <c r="KX37" s="44"/>
      <c r="KY37" s="44"/>
      <c r="KZ37" s="44"/>
      <c r="LA37" s="44"/>
      <c r="LB37" s="44"/>
      <c r="LC37" s="44"/>
      <c r="LD37" s="44"/>
      <c r="LE37" s="44"/>
      <c r="LF37" s="44"/>
      <c r="LG37" s="44"/>
      <c r="LH37" s="44"/>
      <c r="LI37" s="44"/>
      <c r="LJ37" s="44"/>
      <c r="LK37" s="44"/>
      <c r="LL37" s="44"/>
      <c r="LM37" s="44"/>
      <c r="LN37" s="44"/>
      <c r="LO37" s="44"/>
      <c r="LP37" s="44"/>
      <c r="LQ37" s="44"/>
      <c r="LR37" s="44"/>
      <c r="LS37" s="44"/>
      <c r="LT37" s="44"/>
      <c r="LU37" s="44"/>
      <c r="LV37" s="44"/>
      <c r="LW37" s="44"/>
      <c r="LX37" s="44"/>
      <c r="LY37" s="44"/>
      <c r="LZ37" s="44"/>
      <c r="MA37" s="44"/>
      <c r="MB37" s="44"/>
      <c r="MC37" s="44"/>
      <c r="MD37" s="44"/>
      <c r="ME37" s="44"/>
      <c r="MF37" s="44"/>
      <c r="MG37" s="44"/>
      <c r="MH37" s="44"/>
      <c r="MI37" s="44"/>
      <c r="MJ37" s="44"/>
      <c r="MK37" s="44"/>
      <c r="ML37" s="44"/>
      <c r="MM37" s="44"/>
      <c r="MN37" s="44"/>
      <c r="MO37" s="44"/>
      <c r="MP37" s="44"/>
      <c r="MQ37" s="44"/>
      <c r="MR37" s="44"/>
      <c r="MS37" s="44"/>
      <c r="MT37" s="44"/>
      <c r="MU37" s="44"/>
      <c r="MV37" s="44"/>
      <c r="MW37" s="44"/>
      <c r="MX37" s="44"/>
      <c r="MY37" s="44"/>
      <c r="MZ37" s="44"/>
      <c r="NA37" s="44"/>
      <c r="NB37" s="44"/>
      <c r="NC37" s="44"/>
      <c r="ND37" s="44"/>
      <c r="NE37" s="44"/>
      <c r="NF37" s="44"/>
      <c r="NG37" s="44"/>
      <c r="NH37" s="44"/>
      <c r="NI37" s="44"/>
      <c r="NJ37" s="44"/>
      <c r="NK37" s="44"/>
      <c r="NL37" s="44"/>
      <c r="NM37" s="44"/>
      <c r="NN37" s="44"/>
      <c r="NO37" s="44"/>
      <c r="NP37" s="44"/>
      <c r="NQ37" s="44"/>
      <c r="NR37" s="44"/>
      <c r="NS37" s="44"/>
      <c r="NT37" s="44"/>
      <c r="NU37" s="44"/>
      <c r="NV37" s="44"/>
      <c r="NW37" s="44"/>
      <c r="NX37" s="44"/>
      <c r="NY37" s="44"/>
      <c r="NZ37" s="44"/>
      <c r="OA37" s="44"/>
      <c r="OB37" s="44"/>
      <c r="OC37" s="44"/>
      <c r="OD37" s="44"/>
      <c r="OE37" s="44"/>
      <c r="OF37" s="44"/>
      <c r="OG37" s="44"/>
      <c r="OH37" s="44"/>
      <c r="OI37" s="44"/>
      <c r="OJ37" s="27"/>
      <c r="OK37" s="43"/>
      <c r="OL37" s="48"/>
      <c r="OM37" s="44"/>
      <c r="ON37" s="43"/>
      <c r="OO37" s="43"/>
      <c r="OP37" s="43"/>
      <c r="OQ37" s="43"/>
      <c r="OR37" s="44"/>
      <c r="OS37" s="43"/>
      <c r="OT37" s="27"/>
      <c r="OU37" s="27"/>
    </row>
    <row r="38" spans="1:411" x14ac:dyDescent="0.25">
      <c r="A38" s="27" t="s">
        <v>292</v>
      </c>
      <c r="B38" s="75" t="s">
        <v>338</v>
      </c>
      <c r="C38" s="27">
        <v>15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>
        <v>1</v>
      </c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  <c r="IV38" s="44"/>
      <c r="IW38" s="44"/>
      <c r="IX38" s="44"/>
      <c r="IY38" s="44"/>
      <c r="IZ38" s="44"/>
      <c r="JA38" s="44"/>
      <c r="JB38" s="44"/>
      <c r="JC38" s="44"/>
      <c r="JD38" s="44"/>
      <c r="JE38" s="44"/>
      <c r="JF38" s="44"/>
      <c r="JG38" s="44"/>
      <c r="JH38" s="44"/>
      <c r="JI38" s="44"/>
      <c r="JJ38" s="44"/>
      <c r="JK38" s="44"/>
      <c r="JL38" s="44"/>
      <c r="JM38" s="44"/>
      <c r="JN38" s="44"/>
      <c r="JO38" s="44"/>
      <c r="JP38" s="44"/>
      <c r="JQ38" s="44"/>
      <c r="JR38" s="44"/>
      <c r="JS38" s="44"/>
      <c r="JT38" s="44"/>
      <c r="JU38" s="44"/>
      <c r="JV38" s="44"/>
      <c r="JW38" s="44"/>
      <c r="JX38" s="44"/>
      <c r="JY38" s="44"/>
      <c r="JZ38" s="44"/>
      <c r="KA38" s="44"/>
      <c r="KB38" s="44"/>
      <c r="KC38" s="44"/>
      <c r="KD38" s="44"/>
      <c r="KE38" s="44"/>
      <c r="KF38" s="44"/>
      <c r="KG38" s="44"/>
      <c r="KH38" s="44"/>
      <c r="KI38" s="44"/>
      <c r="KJ38" s="44"/>
      <c r="KK38" s="44"/>
      <c r="KL38" s="44"/>
      <c r="KM38" s="44"/>
      <c r="KN38" s="44"/>
      <c r="KO38" s="44"/>
      <c r="KP38" s="44"/>
      <c r="KQ38" s="44"/>
      <c r="KR38" s="44"/>
      <c r="KS38" s="44"/>
      <c r="KT38" s="44"/>
      <c r="KU38" s="44"/>
      <c r="KV38" s="44"/>
      <c r="KW38" s="44"/>
      <c r="KX38" s="44"/>
      <c r="KY38" s="44"/>
      <c r="KZ38" s="44"/>
      <c r="LA38" s="44"/>
      <c r="LB38" s="44"/>
      <c r="LC38" s="44"/>
      <c r="LD38" s="44"/>
      <c r="LE38" s="44"/>
      <c r="LF38" s="44"/>
      <c r="LG38" s="44"/>
      <c r="LH38" s="44"/>
      <c r="LI38" s="44"/>
      <c r="LJ38" s="44"/>
      <c r="LK38" s="44"/>
      <c r="LL38" s="44"/>
      <c r="LM38" s="44"/>
      <c r="LN38" s="44"/>
      <c r="LO38" s="44"/>
      <c r="LP38" s="44"/>
      <c r="LQ38" s="44"/>
      <c r="LR38" s="44"/>
      <c r="LS38" s="44"/>
      <c r="LT38" s="44"/>
      <c r="LU38" s="44"/>
      <c r="LV38" s="44"/>
      <c r="LW38" s="44"/>
      <c r="LX38" s="44"/>
      <c r="LY38" s="44"/>
      <c r="LZ38" s="44"/>
      <c r="MA38" s="44"/>
      <c r="MB38" s="44"/>
      <c r="MC38" s="44"/>
      <c r="MD38" s="44"/>
      <c r="ME38" s="44"/>
      <c r="MF38" s="44"/>
      <c r="MG38" s="44"/>
      <c r="MH38" s="44"/>
      <c r="MI38" s="44"/>
      <c r="MJ38" s="44"/>
      <c r="MK38" s="44"/>
      <c r="ML38" s="44"/>
      <c r="MM38" s="44"/>
      <c r="MN38" s="44"/>
      <c r="MO38" s="44"/>
      <c r="MP38" s="44"/>
      <c r="MQ38" s="44"/>
      <c r="MR38" s="44"/>
      <c r="MS38" s="44"/>
      <c r="MT38" s="44"/>
      <c r="MU38" s="44"/>
      <c r="MV38" s="44"/>
      <c r="MW38" s="44"/>
      <c r="MX38" s="44"/>
      <c r="MY38" s="44"/>
      <c r="MZ38" s="44"/>
      <c r="NA38" s="44"/>
      <c r="NB38" s="44"/>
      <c r="NC38" s="44"/>
      <c r="ND38" s="44"/>
      <c r="NE38" s="44"/>
      <c r="NF38" s="44"/>
      <c r="NG38" s="44"/>
      <c r="NH38" s="44"/>
      <c r="NI38" s="44"/>
      <c r="NJ38" s="44"/>
      <c r="NK38" s="44"/>
      <c r="NL38" s="44"/>
      <c r="NM38" s="44"/>
      <c r="NN38" s="44"/>
      <c r="NO38" s="44"/>
      <c r="NP38" s="44"/>
      <c r="NQ38" s="44"/>
      <c r="NR38" s="44"/>
      <c r="NS38" s="44"/>
      <c r="NT38" s="44"/>
      <c r="NU38" s="44"/>
      <c r="NV38" s="44"/>
      <c r="NW38" s="44"/>
      <c r="NX38" s="44"/>
      <c r="NY38" s="44"/>
      <c r="NZ38" s="44"/>
      <c r="OA38" s="44"/>
      <c r="OB38" s="44"/>
      <c r="OC38" s="44"/>
      <c r="OD38" s="44"/>
      <c r="OE38" s="44"/>
      <c r="OF38" s="44"/>
      <c r="OG38" s="44"/>
      <c r="OH38" s="44"/>
      <c r="OI38" s="44"/>
      <c r="OJ38" s="27"/>
      <c r="OK38" s="48"/>
      <c r="OL38" s="43"/>
      <c r="OM38" s="44"/>
      <c r="ON38" s="43"/>
      <c r="OO38" s="43"/>
      <c r="OP38" s="43"/>
      <c r="OQ38" s="43"/>
      <c r="OR38" s="44"/>
      <c r="OS38" s="43"/>
      <c r="OT38" s="27"/>
      <c r="OU38" s="27"/>
    </row>
    <row r="39" spans="1:411" x14ac:dyDescent="0.25">
      <c r="A39" s="27" t="s">
        <v>292</v>
      </c>
      <c r="B39" s="75" t="s">
        <v>335</v>
      </c>
      <c r="C39" s="27">
        <v>15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>
        <v>1</v>
      </c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4"/>
      <c r="JA39" s="44"/>
      <c r="JB39" s="44"/>
      <c r="JC39" s="44"/>
      <c r="JD39" s="44"/>
      <c r="JE39" s="44"/>
      <c r="JF39" s="44"/>
      <c r="JG39" s="44"/>
      <c r="JH39" s="44"/>
      <c r="JI39" s="44"/>
      <c r="JJ39" s="44"/>
      <c r="JK39" s="44"/>
      <c r="JL39" s="44"/>
      <c r="JM39" s="44"/>
      <c r="JN39" s="44"/>
      <c r="JO39" s="44"/>
      <c r="JP39" s="44"/>
      <c r="JQ39" s="44"/>
      <c r="JR39" s="44"/>
      <c r="JS39" s="44"/>
      <c r="JT39" s="44"/>
      <c r="JU39" s="44"/>
      <c r="JV39" s="44"/>
      <c r="JW39" s="44"/>
      <c r="JX39" s="44"/>
      <c r="JY39" s="44"/>
      <c r="JZ39" s="44"/>
      <c r="KA39" s="44"/>
      <c r="KB39" s="44"/>
      <c r="KC39" s="44"/>
      <c r="KD39" s="44"/>
      <c r="KE39" s="44"/>
      <c r="KF39" s="44"/>
      <c r="KG39" s="44"/>
      <c r="KH39" s="44"/>
      <c r="KI39" s="44"/>
      <c r="KJ39" s="44"/>
      <c r="KK39" s="44"/>
      <c r="KL39" s="44"/>
      <c r="KM39" s="44"/>
      <c r="KN39" s="44"/>
      <c r="KO39" s="44"/>
      <c r="KP39" s="44"/>
      <c r="KQ39" s="44"/>
      <c r="KR39" s="44"/>
      <c r="KS39" s="44"/>
      <c r="KT39" s="44"/>
      <c r="KU39" s="44"/>
      <c r="KV39" s="44"/>
      <c r="KW39" s="44"/>
      <c r="KX39" s="44"/>
      <c r="KY39" s="44"/>
      <c r="KZ39" s="44"/>
      <c r="LA39" s="44"/>
      <c r="LB39" s="44"/>
      <c r="LC39" s="44"/>
      <c r="LD39" s="44"/>
      <c r="LE39" s="44"/>
      <c r="LF39" s="44"/>
      <c r="LG39" s="44"/>
      <c r="LH39" s="44"/>
      <c r="LI39" s="44"/>
      <c r="LJ39" s="44"/>
      <c r="LK39" s="44"/>
      <c r="LL39" s="44"/>
      <c r="LM39" s="44"/>
      <c r="LN39" s="44"/>
      <c r="LO39" s="44"/>
      <c r="LP39" s="44"/>
      <c r="LQ39" s="44"/>
      <c r="LR39" s="44"/>
      <c r="LS39" s="44"/>
      <c r="LT39" s="44"/>
      <c r="LU39" s="44"/>
      <c r="LV39" s="44"/>
      <c r="LW39" s="44"/>
      <c r="LX39" s="44"/>
      <c r="LY39" s="44"/>
      <c r="LZ39" s="44"/>
      <c r="MA39" s="44"/>
      <c r="MB39" s="44"/>
      <c r="MC39" s="44"/>
      <c r="MD39" s="44"/>
      <c r="ME39" s="44"/>
      <c r="MF39" s="44"/>
      <c r="MG39" s="44"/>
      <c r="MH39" s="44"/>
      <c r="MI39" s="44"/>
      <c r="MJ39" s="44"/>
      <c r="MK39" s="44"/>
      <c r="ML39" s="44"/>
      <c r="MM39" s="44"/>
      <c r="MN39" s="44"/>
      <c r="MO39" s="44"/>
      <c r="MP39" s="44"/>
      <c r="MQ39" s="44"/>
      <c r="MR39" s="44"/>
      <c r="MS39" s="44"/>
      <c r="MT39" s="44"/>
      <c r="MU39" s="44"/>
      <c r="MV39" s="44"/>
      <c r="MW39" s="44"/>
      <c r="MX39" s="44"/>
      <c r="MY39" s="44"/>
      <c r="MZ39" s="44"/>
      <c r="NA39" s="44"/>
      <c r="NB39" s="44"/>
      <c r="NC39" s="44"/>
      <c r="ND39" s="44"/>
      <c r="NE39" s="44"/>
      <c r="NF39" s="44"/>
      <c r="NG39" s="44"/>
      <c r="NH39" s="44"/>
      <c r="NI39" s="44"/>
      <c r="NJ39" s="44"/>
      <c r="NK39" s="44"/>
      <c r="NL39" s="44"/>
      <c r="NM39" s="44"/>
      <c r="NN39" s="44"/>
      <c r="NO39" s="44"/>
      <c r="NP39" s="44"/>
      <c r="NQ39" s="44"/>
      <c r="NR39" s="44"/>
      <c r="NS39" s="44"/>
      <c r="NT39" s="44"/>
      <c r="NU39" s="44"/>
      <c r="NV39" s="44"/>
      <c r="NW39" s="44"/>
      <c r="NX39" s="44"/>
      <c r="NY39" s="44"/>
      <c r="NZ39" s="44"/>
      <c r="OA39" s="44"/>
      <c r="OB39" s="44"/>
      <c r="OC39" s="44"/>
      <c r="OD39" s="44"/>
      <c r="OE39" s="44"/>
      <c r="OF39" s="44"/>
      <c r="OG39" s="44"/>
      <c r="OH39" s="44"/>
      <c r="OI39" s="44"/>
      <c r="OJ39" s="27"/>
      <c r="OK39" s="43"/>
      <c r="OL39" s="43"/>
      <c r="OM39" s="44"/>
      <c r="ON39" s="43"/>
      <c r="OO39" s="43"/>
      <c r="OP39" s="43"/>
      <c r="OQ39" s="43"/>
      <c r="OR39" s="44"/>
      <c r="OS39" s="43"/>
      <c r="OT39" s="27"/>
      <c r="OU39" s="27"/>
    </row>
    <row r="40" spans="1:411" x14ac:dyDescent="0.25">
      <c r="A40" s="27" t="s">
        <v>292</v>
      </c>
      <c r="B40" s="75" t="s">
        <v>337</v>
      </c>
      <c r="C40" s="27">
        <v>15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>
        <v>1</v>
      </c>
      <c r="AB40" s="43"/>
      <c r="AC40" s="43"/>
      <c r="AD40" s="43"/>
      <c r="AE40" s="43"/>
      <c r="AF40" s="43"/>
      <c r="AG40" s="43"/>
      <c r="AH40" s="43"/>
      <c r="AI40" s="43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  <c r="IW40" s="44"/>
      <c r="IX40" s="44"/>
      <c r="IY40" s="44"/>
      <c r="IZ40" s="44"/>
      <c r="JA40" s="44"/>
      <c r="JB40" s="44"/>
      <c r="JC40" s="44"/>
      <c r="JD40" s="44"/>
      <c r="JE40" s="44"/>
      <c r="JF40" s="44"/>
      <c r="JG40" s="44"/>
      <c r="JH40" s="44"/>
      <c r="JI40" s="44"/>
      <c r="JJ40" s="44"/>
      <c r="JK40" s="44"/>
      <c r="JL40" s="44"/>
      <c r="JM40" s="44"/>
      <c r="JN40" s="44"/>
      <c r="JO40" s="44"/>
      <c r="JP40" s="44"/>
      <c r="JQ40" s="44"/>
      <c r="JR40" s="44"/>
      <c r="JS40" s="44"/>
      <c r="JT40" s="44"/>
      <c r="JU40" s="44"/>
      <c r="JV40" s="44"/>
      <c r="JW40" s="44"/>
      <c r="JX40" s="44"/>
      <c r="JY40" s="44"/>
      <c r="JZ40" s="44"/>
      <c r="KA40" s="44"/>
      <c r="KB40" s="44"/>
      <c r="KC40" s="44"/>
      <c r="KD40" s="44"/>
      <c r="KE40" s="44"/>
      <c r="KF40" s="44"/>
      <c r="KG40" s="44"/>
      <c r="KH40" s="44"/>
      <c r="KI40" s="44"/>
      <c r="KJ40" s="44"/>
      <c r="KK40" s="44"/>
      <c r="KL40" s="44"/>
      <c r="KM40" s="44"/>
      <c r="KN40" s="44"/>
      <c r="KO40" s="44"/>
      <c r="KP40" s="44"/>
      <c r="KQ40" s="44"/>
      <c r="KR40" s="44"/>
      <c r="KS40" s="44"/>
      <c r="KT40" s="44"/>
      <c r="KU40" s="44"/>
      <c r="KV40" s="44"/>
      <c r="KW40" s="44"/>
      <c r="KX40" s="44"/>
      <c r="KY40" s="44"/>
      <c r="KZ40" s="44"/>
      <c r="LA40" s="44"/>
      <c r="LB40" s="44"/>
      <c r="LC40" s="44"/>
      <c r="LD40" s="44"/>
      <c r="LE40" s="44"/>
      <c r="LF40" s="44"/>
      <c r="LG40" s="44"/>
      <c r="LH40" s="44"/>
      <c r="LI40" s="44"/>
      <c r="LJ40" s="44"/>
      <c r="LK40" s="44"/>
      <c r="LL40" s="44"/>
      <c r="LM40" s="44"/>
      <c r="LN40" s="44"/>
      <c r="LO40" s="44"/>
      <c r="LP40" s="44"/>
      <c r="LQ40" s="44"/>
      <c r="LR40" s="44"/>
      <c r="LS40" s="44"/>
      <c r="LT40" s="44"/>
      <c r="LU40" s="44"/>
      <c r="LV40" s="44"/>
      <c r="LW40" s="44"/>
      <c r="LX40" s="44"/>
      <c r="LY40" s="44"/>
      <c r="LZ40" s="44"/>
      <c r="MA40" s="44"/>
      <c r="MB40" s="44"/>
      <c r="MC40" s="44"/>
      <c r="MD40" s="44"/>
      <c r="ME40" s="44"/>
      <c r="MF40" s="44"/>
      <c r="MG40" s="44"/>
      <c r="MH40" s="44"/>
      <c r="MI40" s="44"/>
      <c r="MJ40" s="44"/>
      <c r="MK40" s="44"/>
      <c r="ML40" s="44"/>
      <c r="MM40" s="44"/>
      <c r="MN40" s="44"/>
      <c r="MO40" s="44"/>
      <c r="MP40" s="44"/>
      <c r="MQ40" s="44"/>
      <c r="MR40" s="44"/>
      <c r="MS40" s="44"/>
      <c r="MT40" s="44"/>
      <c r="MU40" s="44"/>
      <c r="MV40" s="44"/>
      <c r="MW40" s="44"/>
      <c r="MX40" s="44"/>
      <c r="MY40" s="44"/>
      <c r="MZ40" s="44"/>
      <c r="NA40" s="44"/>
      <c r="NB40" s="44"/>
      <c r="NC40" s="44"/>
      <c r="ND40" s="44"/>
      <c r="NE40" s="44"/>
      <c r="NF40" s="44"/>
      <c r="NG40" s="44"/>
      <c r="NH40" s="44"/>
      <c r="NI40" s="44"/>
      <c r="NJ40" s="44"/>
      <c r="NK40" s="44"/>
      <c r="NL40" s="44"/>
      <c r="NM40" s="44"/>
      <c r="NN40" s="44"/>
      <c r="NO40" s="44"/>
      <c r="NP40" s="44"/>
      <c r="NQ40" s="44"/>
      <c r="NR40" s="44"/>
      <c r="NS40" s="44"/>
      <c r="NT40" s="44"/>
      <c r="NU40" s="44"/>
      <c r="NV40" s="44"/>
      <c r="NW40" s="44"/>
      <c r="NX40" s="44"/>
      <c r="NY40" s="44"/>
      <c r="NZ40" s="44"/>
      <c r="OA40" s="44"/>
      <c r="OB40" s="44"/>
      <c r="OC40" s="44"/>
      <c r="OD40" s="44"/>
      <c r="OE40" s="44"/>
      <c r="OF40" s="44"/>
      <c r="OG40" s="44"/>
      <c r="OH40" s="44"/>
      <c r="OI40" s="44"/>
      <c r="OJ40" s="27"/>
      <c r="OK40" s="43"/>
      <c r="OL40" s="43"/>
      <c r="OM40" s="44"/>
      <c r="ON40" s="43"/>
      <c r="OO40" s="43"/>
      <c r="OP40" s="43"/>
      <c r="OQ40" s="43"/>
      <c r="OR40" s="44"/>
      <c r="OS40" s="43"/>
      <c r="OT40" s="27"/>
      <c r="OU40" s="27"/>
    </row>
    <row r="41" spans="1:411" x14ac:dyDescent="0.25">
      <c r="A41" s="27" t="s">
        <v>292</v>
      </c>
      <c r="B41" s="27" t="s">
        <v>332</v>
      </c>
      <c r="C41" s="27">
        <v>15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>
        <v>1</v>
      </c>
      <c r="AC41" s="43"/>
      <c r="AD41" s="43"/>
      <c r="AE41" s="43"/>
      <c r="AF41" s="43"/>
      <c r="AG41" s="43"/>
      <c r="AH41" s="43"/>
      <c r="AI41" s="43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  <c r="IW41" s="44"/>
      <c r="IX41" s="44"/>
      <c r="IY41" s="44"/>
      <c r="IZ41" s="44"/>
      <c r="JA41" s="44"/>
      <c r="JB41" s="44"/>
      <c r="JC41" s="44"/>
      <c r="JD41" s="44"/>
      <c r="JE41" s="44"/>
      <c r="JF41" s="44"/>
      <c r="JG41" s="44"/>
      <c r="JH41" s="44"/>
      <c r="JI41" s="44"/>
      <c r="JJ41" s="44"/>
      <c r="JK41" s="44"/>
      <c r="JL41" s="44"/>
      <c r="JM41" s="44"/>
      <c r="JN41" s="44"/>
      <c r="JO41" s="44"/>
      <c r="JP41" s="44"/>
      <c r="JQ41" s="44"/>
      <c r="JR41" s="44"/>
      <c r="JS41" s="44"/>
      <c r="JT41" s="44"/>
      <c r="JU41" s="44"/>
      <c r="JV41" s="44"/>
      <c r="JW41" s="44"/>
      <c r="JX41" s="44"/>
      <c r="JY41" s="44"/>
      <c r="JZ41" s="44"/>
      <c r="KA41" s="44"/>
      <c r="KB41" s="44"/>
      <c r="KC41" s="44"/>
      <c r="KD41" s="44"/>
      <c r="KE41" s="44"/>
      <c r="KF41" s="44"/>
      <c r="KG41" s="44"/>
      <c r="KH41" s="44"/>
      <c r="KI41" s="44"/>
      <c r="KJ41" s="44"/>
      <c r="KK41" s="44"/>
      <c r="KL41" s="44"/>
      <c r="KM41" s="44"/>
      <c r="KN41" s="44"/>
      <c r="KO41" s="44"/>
      <c r="KP41" s="44"/>
      <c r="KQ41" s="44"/>
      <c r="KR41" s="44"/>
      <c r="KS41" s="44"/>
      <c r="KT41" s="44"/>
      <c r="KU41" s="44"/>
      <c r="KV41" s="44"/>
      <c r="KW41" s="44"/>
      <c r="KX41" s="44"/>
      <c r="KY41" s="44"/>
      <c r="KZ41" s="44"/>
      <c r="LA41" s="44"/>
      <c r="LB41" s="44"/>
      <c r="LC41" s="44"/>
      <c r="LD41" s="44"/>
      <c r="LE41" s="44"/>
      <c r="LF41" s="44"/>
      <c r="LG41" s="44"/>
      <c r="LH41" s="44"/>
      <c r="LI41" s="44"/>
      <c r="LJ41" s="44"/>
      <c r="LK41" s="44"/>
      <c r="LL41" s="44"/>
      <c r="LM41" s="44"/>
      <c r="LN41" s="44"/>
      <c r="LO41" s="44"/>
      <c r="LP41" s="44"/>
      <c r="LQ41" s="44"/>
      <c r="LR41" s="44"/>
      <c r="LS41" s="44"/>
      <c r="LT41" s="44"/>
      <c r="LU41" s="44"/>
      <c r="LV41" s="44"/>
      <c r="LW41" s="44"/>
      <c r="LX41" s="44"/>
      <c r="LY41" s="44"/>
      <c r="LZ41" s="44"/>
      <c r="MA41" s="44"/>
      <c r="MB41" s="44"/>
      <c r="MC41" s="44"/>
      <c r="MD41" s="44"/>
      <c r="ME41" s="44"/>
      <c r="MF41" s="44"/>
      <c r="MG41" s="44"/>
      <c r="MH41" s="44"/>
      <c r="MI41" s="44"/>
      <c r="MJ41" s="44"/>
      <c r="MK41" s="44"/>
      <c r="ML41" s="44"/>
      <c r="MM41" s="44"/>
      <c r="MN41" s="44"/>
      <c r="MO41" s="44"/>
      <c r="MP41" s="44"/>
      <c r="MQ41" s="44"/>
      <c r="MR41" s="44"/>
      <c r="MS41" s="44"/>
      <c r="MT41" s="44"/>
      <c r="MU41" s="44"/>
      <c r="MV41" s="44"/>
      <c r="MW41" s="44"/>
      <c r="MX41" s="44"/>
      <c r="MY41" s="44"/>
      <c r="MZ41" s="44"/>
      <c r="NA41" s="44"/>
      <c r="NB41" s="44"/>
      <c r="NC41" s="44"/>
      <c r="ND41" s="44"/>
      <c r="NE41" s="44"/>
      <c r="NF41" s="44"/>
      <c r="NG41" s="44"/>
      <c r="NH41" s="44"/>
      <c r="NI41" s="44"/>
      <c r="NJ41" s="44"/>
      <c r="NK41" s="44"/>
      <c r="NL41" s="44"/>
      <c r="NM41" s="44"/>
      <c r="NN41" s="44"/>
      <c r="NO41" s="44"/>
      <c r="NP41" s="44"/>
      <c r="NQ41" s="44"/>
      <c r="NR41" s="44"/>
      <c r="NS41" s="44"/>
      <c r="NT41" s="44"/>
      <c r="NU41" s="44"/>
      <c r="NV41" s="44"/>
      <c r="NW41" s="44"/>
      <c r="NX41" s="44"/>
      <c r="NY41" s="44"/>
      <c r="NZ41" s="44"/>
      <c r="OA41" s="44"/>
      <c r="OB41" s="44"/>
      <c r="OC41" s="44"/>
      <c r="OD41" s="44"/>
      <c r="OE41" s="44"/>
      <c r="OF41" s="44"/>
      <c r="OG41" s="44"/>
      <c r="OH41" s="44"/>
      <c r="OI41" s="44"/>
      <c r="OJ41" s="45"/>
      <c r="OK41" s="43"/>
      <c r="OL41" s="43"/>
      <c r="OM41" s="44"/>
      <c r="ON41" s="43"/>
      <c r="OO41" s="43"/>
      <c r="OP41" s="27"/>
      <c r="OQ41" s="43"/>
      <c r="OR41" s="44"/>
      <c r="OS41" s="43"/>
      <c r="OT41" s="27"/>
      <c r="OU41" s="27"/>
    </row>
    <row r="42" spans="1:411" x14ac:dyDescent="0.25">
      <c r="A42" s="27" t="s">
        <v>292</v>
      </c>
      <c r="B42" s="75" t="s">
        <v>338</v>
      </c>
      <c r="C42" s="27">
        <v>15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>
        <v>1</v>
      </c>
      <c r="AD42" s="43"/>
      <c r="AE42" s="43"/>
      <c r="AF42" s="43"/>
      <c r="AG42" s="43"/>
      <c r="AH42" s="43"/>
      <c r="AI42" s="43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  <c r="IW42" s="44"/>
      <c r="IX42" s="44"/>
      <c r="IY42" s="44"/>
      <c r="IZ42" s="44"/>
      <c r="JA42" s="44"/>
      <c r="JB42" s="44"/>
      <c r="JC42" s="44"/>
      <c r="JD42" s="44"/>
      <c r="JE42" s="44"/>
      <c r="JF42" s="44"/>
      <c r="JG42" s="44"/>
      <c r="JH42" s="44"/>
      <c r="JI42" s="44"/>
      <c r="JJ42" s="44"/>
      <c r="JK42" s="44"/>
      <c r="JL42" s="44"/>
      <c r="JM42" s="44"/>
      <c r="JN42" s="44"/>
      <c r="JO42" s="44"/>
      <c r="JP42" s="44"/>
      <c r="JQ42" s="44"/>
      <c r="JR42" s="44"/>
      <c r="JS42" s="44"/>
      <c r="JT42" s="44"/>
      <c r="JU42" s="44"/>
      <c r="JV42" s="44"/>
      <c r="JW42" s="44"/>
      <c r="JX42" s="44"/>
      <c r="JY42" s="44"/>
      <c r="JZ42" s="44"/>
      <c r="KA42" s="44"/>
      <c r="KB42" s="44"/>
      <c r="KC42" s="44"/>
      <c r="KD42" s="44"/>
      <c r="KE42" s="44"/>
      <c r="KF42" s="44"/>
      <c r="KG42" s="44"/>
      <c r="KH42" s="44"/>
      <c r="KI42" s="44"/>
      <c r="KJ42" s="44"/>
      <c r="KK42" s="44"/>
      <c r="KL42" s="44"/>
      <c r="KM42" s="44"/>
      <c r="KN42" s="44"/>
      <c r="KO42" s="44"/>
      <c r="KP42" s="44"/>
      <c r="KQ42" s="44"/>
      <c r="KR42" s="44"/>
      <c r="KS42" s="44"/>
      <c r="KT42" s="44"/>
      <c r="KU42" s="44"/>
      <c r="KV42" s="44"/>
      <c r="KW42" s="44"/>
      <c r="KX42" s="44"/>
      <c r="KY42" s="44"/>
      <c r="KZ42" s="44"/>
      <c r="LA42" s="44"/>
      <c r="LB42" s="44"/>
      <c r="LC42" s="44"/>
      <c r="LD42" s="44"/>
      <c r="LE42" s="44"/>
      <c r="LF42" s="44"/>
      <c r="LG42" s="44"/>
      <c r="LH42" s="44"/>
      <c r="LI42" s="44"/>
      <c r="LJ42" s="44"/>
      <c r="LK42" s="44"/>
      <c r="LL42" s="44"/>
      <c r="LM42" s="44"/>
      <c r="LN42" s="44"/>
      <c r="LO42" s="44"/>
      <c r="LP42" s="44"/>
      <c r="LQ42" s="44"/>
      <c r="LR42" s="44"/>
      <c r="LS42" s="44"/>
      <c r="LT42" s="44"/>
      <c r="LU42" s="44"/>
      <c r="LV42" s="44"/>
      <c r="LW42" s="44"/>
      <c r="LX42" s="44"/>
      <c r="LY42" s="44"/>
      <c r="LZ42" s="44"/>
      <c r="MA42" s="44"/>
      <c r="MB42" s="44"/>
      <c r="MC42" s="44"/>
      <c r="MD42" s="44"/>
      <c r="ME42" s="44"/>
      <c r="MF42" s="44"/>
      <c r="MG42" s="44"/>
      <c r="MH42" s="44"/>
      <c r="MI42" s="44"/>
      <c r="MJ42" s="44"/>
      <c r="MK42" s="44"/>
      <c r="ML42" s="44"/>
      <c r="MM42" s="44"/>
      <c r="MN42" s="44"/>
      <c r="MO42" s="44"/>
      <c r="MP42" s="44"/>
      <c r="MQ42" s="44"/>
      <c r="MR42" s="44"/>
      <c r="MS42" s="44"/>
      <c r="MT42" s="44"/>
      <c r="MU42" s="44"/>
      <c r="MV42" s="44"/>
      <c r="MW42" s="44"/>
      <c r="MX42" s="44"/>
      <c r="MY42" s="44"/>
      <c r="MZ42" s="44"/>
      <c r="NA42" s="44"/>
      <c r="NB42" s="44"/>
      <c r="NC42" s="44"/>
      <c r="ND42" s="44"/>
      <c r="NE42" s="44"/>
      <c r="NF42" s="44"/>
      <c r="NG42" s="44"/>
      <c r="NH42" s="44"/>
      <c r="NI42" s="44"/>
      <c r="NJ42" s="44"/>
      <c r="NK42" s="44"/>
      <c r="NL42" s="44"/>
      <c r="NM42" s="44"/>
      <c r="NN42" s="44"/>
      <c r="NO42" s="44"/>
      <c r="NP42" s="44"/>
      <c r="NQ42" s="44"/>
      <c r="NR42" s="44"/>
      <c r="NS42" s="44"/>
      <c r="NT42" s="44"/>
      <c r="NU42" s="44"/>
      <c r="NV42" s="44"/>
      <c r="NW42" s="44"/>
      <c r="NX42" s="44"/>
      <c r="NY42" s="44"/>
      <c r="NZ42" s="44"/>
      <c r="OA42" s="44"/>
      <c r="OB42" s="44"/>
      <c r="OC42" s="44"/>
      <c r="OD42" s="44"/>
      <c r="OE42" s="44"/>
      <c r="OF42" s="44"/>
      <c r="OG42" s="44"/>
      <c r="OH42" s="44"/>
      <c r="OI42" s="44"/>
      <c r="OJ42" s="43"/>
      <c r="OK42" s="43"/>
      <c r="OL42" s="43"/>
      <c r="OM42" s="44"/>
      <c r="ON42" s="43"/>
      <c r="OO42" s="43"/>
      <c r="OP42" s="34"/>
      <c r="OQ42" s="27"/>
      <c r="OR42" s="27"/>
      <c r="OS42" s="27"/>
      <c r="OT42" s="27"/>
      <c r="OU42" s="27"/>
    </row>
    <row r="43" spans="1:411" x14ac:dyDescent="0.25">
      <c r="A43" s="27" t="s">
        <v>292</v>
      </c>
      <c r="B43" s="75" t="s">
        <v>335</v>
      </c>
      <c r="C43" s="27">
        <v>15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>
        <v>1</v>
      </c>
      <c r="AE43" s="43"/>
      <c r="AF43" s="43"/>
      <c r="AG43" s="43"/>
      <c r="AH43" s="43"/>
      <c r="AI43" s="43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  <c r="IV43" s="44"/>
      <c r="IW43" s="44"/>
      <c r="IX43" s="44"/>
      <c r="IY43" s="44"/>
      <c r="IZ43" s="44"/>
      <c r="JA43" s="44"/>
      <c r="JB43" s="44"/>
      <c r="JC43" s="44"/>
      <c r="JD43" s="44"/>
      <c r="JE43" s="44"/>
      <c r="JF43" s="44"/>
      <c r="JG43" s="44"/>
      <c r="JH43" s="44"/>
      <c r="JI43" s="44"/>
      <c r="JJ43" s="44"/>
      <c r="JK43" s="44"/>
      <c r="JL43" s="44"/>
      <c r="JM43" s="44"/>
      <c r="JN43" s="44"/>
      <c r="JO43" s="44"/>
      <c r="JP43" s="44"/>
      <c r="JQ43" s="44"/>
      <c r="JR43" s="44"/>
      <c r="JS43" s="44"/>
      <c r="JT43" s="44"/>
      <c r="JU43" s="44"/>
      <c r="JV43" s="44"/>
      <c r="JW43" s="44"/>
      <c r="JX43" s="44"/>
      <c r="JY43" s="44"/>
      <c r="JZ43" s="44"/>
      <c r="KA43" s="44"/>
      <c r="KB43" s="44"/>
      <c r="KC43" s="44"/>
      <c r="KD43" s="44"/>
      <c r="KE43" s="44"/>
      <c r="KF43" s="44"/>
      <c r="KG43" s="44"/>
      <c r="KH43" s="44"/>
      <c r="KI43" s="44"/>
      <c r="KJ43" s="44"/>
      <c r="KK43" s="44"/>
      <c r="KL43" s="44"/>
      <c r="KM43" s="44"/>
      <c r="KN43" s="44"/>
      <c r="KO43" s="44"/>
      <c r="KP43" s="44"/>
      <c r="KQ43" s="44"/>
      <c r="KR43" s="44"/>
      <c r="KS43" s="44"/>
      <c r="KT43" s="44"/>
      <c r="KU43" s="44"/>
      <c r="KV43" s="44"/>
      <c r="KW43" s="44"/>
      <c r="KX43" s="44"/>
      <c r="KY43" s="44"/>
      <c r="KZ43" s="44"/>
      <c r="LA43" s="44"/>
      <c r="LB43" s="44"/>
      <c r="LC43" s="44"/>
      <c r="LD43" s="44"/>
      <c r="LE43" s="44"/>
      <c r="LF43" s="44"/>
      <c r="LG43" s="44"/>
      <c r="LH43" s="44"/>
      <c r="LI43" s="44"/>
      <c r="LJ43" s="44"/>
      <c r="LK43" s="44"/>
      <c r="LL43" s="44"/>
      <c r="LM43" s="44"/>
      <c r="LN43" s="44"/>
      <c r="LO43" s="44"/>
      <c r="LP43" s="44"/>
      <c r="LQ43" s="44"/>
      <c r="LR43" s="44"/>
      <c r="LS43" s="44"/>
      <c r="LT43" s="44"/>
      <c r="LU43" s="44"/>
      <c r="LV43" s="44"/>
      <c r="LW43" s="44"/>
      <c r="LX43" s="44"/>
      <c r="LY43" s="44"/>
      <c r="LZ43" s="44"/>
      <c r="MA43" s="44"/>
      <c r="MB43" s="44"/>
      <c r="MC43" s="44"/>
      <c r="MD43" s="44"/>
      <c r="ME43" s="44"/>
      <c r="MF43" s="44"/>
      <c r="MG43" s="44"/>
      <c r="MH43" s="44"/>
      <c r="MI43" s="44"/>
      <c r="MJ43" s="44"/>
      <c r="MK43" s="44"/>
      <c r="ML43" s="44"/>
      <c r="MM43" s="44"/>
      <c r="MN43" s="44"/>
      <c r="MO43" s="44"/>
      <c r="MP43" s="44"/>
      <c r="MQ43" s="44"/>
      <c r="MR43" s="44"/>
      <c r="MS43" s="44"/>
      <c r="MT43" s="44"/>
      <c r="MU43" s="44"/>
      <c r="MV43" s="44"/>
      <c r="MW43" s="44"/>
      <c r="MX43" s="44"/>
      <c r="MY43" s="44"/>
      <c r="MZ43" s="44"/>
      <c r="NA43" s="44"/>
      <c r="NB43" s="44"/>
      <c r="NC43" s="44"/>
      <c r="ND43" s="44"/>
      <c r="NE43" s="44"/>
      <c r="NF43" s="44"/>
      <c r="NG43" s="44"/>
      <c r="NH43" s="44"/>
      <c r="NI43" s="44"/>
      <c r="NJ43" s="44"/>
      <c r="NK43" s="44"/>
      <c r="NL43" s="44"/>
      <c r="NM43" s="44"/>
      <c r="NN43" s="44"/>
      <c r="NO43" s="44"/>
      <c r="NP43" s="44"/>
      <c r="NQ43" s="44"/>
      <c r="NR43" s="44"/>
      <c r="NS43" s="44"/>
      <c r="NT43" s="44"/>
      <c r="NU43" s="44"/>
      <c r="NV43" s="44"/>
      <c r="NW43" s="44"/>
      <c r="NX43" s="44"/>
      <c r="NY43" s="44"/>
      <c r="NZ43" s="44"/>
      <c r="OA43" s="44"/>
      <c r="OB43" s="44"/>
      <c r="OC43" s="44"/>
      <c r="OD43" s="44"/>
      <c r="OE43" s="44"/>
      <c r="OF43" s="44"/>
      <c r="OG43" s="44"/>
      <c r="OH43" s="44"/>
      <c r="OI43" s="44"/>
      <c r="OJ43" s="43"/>
      <c r="OK43" s="43"/>
      <c r="OL43" s="43"/>
      <c r="OM43" s="44"/>
      <c r="ON43" s="43"/>
      <c r="OP43" s="44"/>
      <c r="OQ43" s="34"/>
      <c r="OR43" s="27"/>
      <c r="OS43" s="27"/>
      <c r="OT43" s="27"/>
      <c r="OU43" s="27"/>
    </row>
    <row r="44" spans="1:411" x14ac:dyDescent="0.25">
      <c r="A44" s="27" t="s">
        <v>292</v>
      </c>
      <c r="B44" s="75" t="s">
        <v>337</v>
      </c>
      <c r="C44" s="27">
        <v>15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>
        <v>1</v>
      </c>
      <c r="AG44" s="43"/>
      <c r="AH44" s="43"/>
      <c r="AI44" s="43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  <c r="IO44" s="44"/>
      <c r="IP44" s="44"/>
      <c r="IQ44" s="44"/>
      <c r="IR44" s="44"/>
      <c r="IS44" s="44"/>
      <c r="IT44" s="44"/>
      <c r="IU44" s="44"/>
      <c r="IV44" s="44"/>
      <c r="IW44" s="44"/>
      <c r="IX44" s="44"/>
      <c r="IY44" s="44"/>
      <c r="IZ44" s="44"/>
      <c r="JA44" s="44"/>
      <c r="JB44" s="44"/>
      <c r="JC44" s="44"/>
      <c r="JD44" s="44"/>
      <c r="JE44" s="44"/>
      <c r="JF44" s="44"/>
      <c r="JG44" s="44"/>
      <c r="JH44" s="44"/>
      <c r="JI44" s="44"/>
      <c r="JJ44" s="44"/>
      <c r="JK44" s="44"/>
      <c r="JL44" s="44"/>
      <c r="JM44" s="44"/>
      <c r="JN44" s="44"/>
      <c r="JO44" s="44"/>
      <c r="JP44" s="44"/>
      <c r="JQ44" s="44"/>
      <c r="JR44" s="44"/>
      <c r="JS44" s="44"/>
      <c r="JT44" s="44"/>
      <c r="JU44" s="44"/>
      <c r="JV44" s="44"/>
      <c r="JW44" s="44"/>
      <c r="JX44" s="44"/>
      <c r="JY44" s="44"/>
      <c r="JZ44" s="44"/>
      <c r="KA44" s="44"/>
      <c r="KB44" s="44"/>
      <c r="KC44" s="44"/>
      <c r="KD44" s="44"/>
      <c r="KE44" s="44"/>
      <c r="KF44" s="44"/>
      <c r="KG44" s="44"/>
      <c r="KH44" s="44"/>
      <c r="KI44" s="44"/>
      <c r="KJ44" s="44"/>
      <c r="KK44" s="44"/>
      <c r="KL44" s="44"/>
      <c r="KM44" s="44"/>
      <c r="KN44" s="44"/>
      <c r="KO44" s="44"/>
      <c r="KP44" s="44"/>
      <c r="KQ44" s="44"/>
      <c r="KR44" s="44"/>
      <c r="KS44" s="44"/>
      <c r="KT44" s="44"/>
      <c r="KU44" s="44"/>
      <c r="KV44" s="44"/>
      <c r="KW44" s="44"/>
      <c r="KX44" s="44"/>
      <c r="KY44" s="44"/>
      <c r="KZ44" s="44"/>
      <c r="LA44" s="44"/>
      <c r="LB44" s="44"/>
      <c r="LC44" s="44"/>
      <c r="LD44" s="44"/>
      <c r="LE44" s="44"/>
      <c r="LF44" s="44"/>
      <c r="LG44" s="44"/>
      <c r="LH44" s="44"/>
      <c r="LI44" s="44"/>
      <c r="LJ44" s="44"/>
      <c r="LK44" s="44"/>
      <c r="LL44" s="44"/>
      <c r="LM44" s="44"/>
      <c r="LN44" s="44"/>
      <c r="LO44" s="44"/>
      <c r="LP44" s="44"/>
      <c r="LQ44" s="44"/>
      <c r="LR44" s="44"/>
      <c r="LS44" s="44"/>
      <c r="LT44" s="44"/>
      <c r="LU44" s="44"/>
      <c r="LV44" s="44"/>
      <c r="LW44" s="44"/>
      <c r="LX44" s="44"/>
      <c r="LY44" s="44"/>
      <c r="LZ44" s="44"/>
      <c r="MA44" s="44"/>
      <c r="MB44" s="44"/>
      <c r="MC44" s="44"/>
      <c r="MD44" s="44"/>
      <c r="ME44" s="44"/>
      <c r="MF44" s="44"/>
      <c r="MG44" s="44"/>
      <c r="MH44" s="44"/>
      <c r="MI44" s="44"/>
      <c r="MJ44" s="44"/>
      <c r="MK44" s="44"/>
      <c r="ML44" s="44"/>
      <c r="MM44" s="44"/>
      <c r="MN44" s="44"/>
      <c r="MO44" s="44"/>
      <c r="MP44" s="44"/>
      <c r="MQ44" s="44"/>
      <c r="MR44" s="44"/>
      <c r="MS44" s="44"/>
      <c r="MT44" s="44"/>
      <c r="MU44" s="44"/>
      <c r="MV44" s="44"/>
      <c r="MW44" s="44"/>
      <c r="MX44" s="44"/>
      <c r="MY44" s="44"/>
      <c r="MZ44" s="44"/>
      <c r="NA44" s="44"/>
      <c r="NB44" s="44"/>
      <c r="NC44" s="44"/>
      <c r="ND44" s="44"/>
      <c r="NE44" s="44"/>
      <c r="NF44" s="44"/>
      <c r="NG44" s="44"/>
      <c r="NH44" s="44"/>
      <c r="NI44" s="44"/>
      <c r="NJ44" s="44"/>
      <c r="NK44" s="44"/>
      <c r="NL44" s="44"/>
      <c r="NM44" s="44"/>
      <c r="NN44" s="44"/>
      <c r="NO44" s="44"/>
      <c r="NP44" s="44"/>
      <c r="NQ44" s="44"/>
      <c r="NR44" s="44"/>
      <c r="NS44" s="44"/>
      <c r="NT44" s="44"/>
      <c r="NU44" s="44"/>
      <c r="NV44" s="44"/>
      <c r="NW44" s="44"/>
      <c r="NX44" s="44"/>
      <c r="NY44" s="44"/>
      <c r="NZ44" s="44"/>
      <c r="OA44" s="44"/>
      <c r="OB44" s="44"/>
      <c r="OC44" s="44"/>
      <c r="OD44" s="44"/>
      <c r="OE44" s="44"/>
      <c r="OF44" s="44"/>
      <c r="OG44" s="44"/>
      <c r="OH44" s="44"/>
      <c r="OI44" s="44"/>
      <c r="OJ44" s="46"/>
      <c r="OK44" s="43"/>
      <c r="OL44" s="43"/>
      <c r="OM44" s="44"/>
      <c r="ON44" s="43"/>
      <c r="OP44" s="44"/>
      <c r="OQ44" s="43"/>
      <c r="OR44" s="27"/>
      <c r="OS44" s="27"/>
      <c r="OT44" s="27"/>
      <c r="OU44" s="27"/>
    </row>
    <row r="45" spans="1:411" x14ac:dyDescent="0.25">
      <c r="A45" s="27"/>
      <c r="B45" s="27"/>
      <c r="C45" s="27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  <c r="IL45" s="44"/>
      <c r="IM45" s="44"/>
      <c r="IN45" s="44"/>
      <c r="IO45" s="44"/>
      <c r="IP45" s="44"/>
      <c r="IQ45" s="44"/>
      <c r="IR45" s="44"/>
      <c r="IS45" s="44"/>
      <c r="IT45" s="44"/>
      <c r="IU45" s="44"/>
      <c r="IV45" s="44"/>
      <c r="IW45" s="44"/>
      <c r="IX45" s="44"/>
      <c r="IY45" s="44"/>
      <c r="IZ45" s="44"/>
      <c r="JA45" s="44"/>
      <c r="JB45" s="44"/>
      <c r="JC45" s="44"/>
      <c r="JD45" s="44"/>
      <c r="JE45" s="44"/>
      <c r="JF45" s="44"/>
      <c r="JG45" s="44"/>
      <c r="JH45" s="44"/>
      <c r="JI45" s="44"/>
      <c r="JJ45" s="44"/>
      <c r="JK45" s="44"/>
      <c r="JL45" s="44"/>
      <c r="JM45" s="44"/>
      <c r="JN45" s="44"/>
      <c r="JO45" s="44"/>
      <c r="JP45" s="44"/>
      <c r="JQ45" s="44"/>
      <c r="JR45" s="44"/>
      <c r="JS45" s="44"/>
      <c r="JT45" s="44"/>
      <c r="JU45" s="44"/>
      <c r="JV45" s="44"/>
      <c r="JW45" s="44"/>
      <c r="JX45" s="44"/>
      <c r="JY45" s="44"/>
      <c r="JZ45" s="44"/>
      <c r="KA45" s="44"/>
      <c r="KB45" s="44"/>
      <c r="KC45" s="44"/>
      <c r="KD45" s="44"/>
      <c r="KE45" s="44"/>
      <c r="KF45" s="44"/>
      <c r="KG45" s="44"/>
      <c r="KH45" s="44"/>
      <c r="KI45" s="44"/>
      <c r="KJ45" s="44"/>
      <c r="KK45" s="44"/>
      <c r="KL45" s="44"/>
      <c r="KM45" s="44"/>
      <c r="KN45" s="44"/>
      <c r="KO45" s="44"/>
      <c r="KP45" s="44"/>
      <c r="KQ45" s="44"/>
      <c r="KR45" s="44"/>
      <c r="KS45" s="44"/>
      <c r="KT45" s="44"/>
      <c r="KU45" s="44"/>
      <c r="KV45" s="44"/>
      <c r="KW45" s="44"/>
      <c r="KX45" s="44"/>
      <c r="KY45" s="44"/>
      <c r="KZ45" s="44"/>
      <c r="LA45" s="44"/>
      <c r="LB45" s="44"/>
      <c r="LC45" s="44"/>
      <c r="LD45" s="44"/>
      <c r="LE45" s="44"/>
      <c r="LF45" s="44"/>
      <c r="LG45" s="44"/>
      <c r="LH45" s="44"/>
      <c r="LI45" s="44"/>
      <c r="LJ45" s="44"/>
      <c r="LK45" s="44"/>
      <c r="LL45" s="44"/>
      <c r="LM45" s="44"/>
      <c r="LN45" s="44"/>
      <c r="LO45" s="44"/>
      <c r="LP45" s="44"/>
      <c r="LQ45" s="44"/>
      <c r="LR45" s="44"/>
      <c r="LS45" s="44"/>
      <c r="LT45" s="44"/>
      <c r="LU45" s="44"/>
      <c r="LV45" s="44"/>
      <c r="LW45" s="44"/>
      <c r="LX45" s="44"/>
      <c r="LY45" s="44"/>
      <c r="LZ45" s="44"/>
      <c r="MA45" s="44"/>
      <c r="MB45" s="44"/>
      <c r="MC45" s="44"/>
      <c r="MD45" s="44"/>
      <c r="ME45" s="44"/>
      <c r="MF45" s="44"/>
      <c r="MG45" s="44"/>
      <c r="MH45" s="44"/>
      <c r="MI45" s="44"/>
      <c r="MJ45" s="44"/>
      <c r="MK45" s="44"/>
      <c r="ML45" s="44"/>
      <c r="MM45" s="44"/>
      <c r="MN45" s="44"/>
      <c r="MO45" s="44"/>
      <c r="MP45" s="44"/>
      <c r="MQ45" s="44"/>
      <c r="MR45" s="44"/>
      <c r="MS45" s="44"/>
      <c r="MT45" s="44"/>
      <c r="MU45" s="44"/>
      <c r="MV45" s="44"/>
      <c r="MW45" s="44"/>
      <c r="MX45" s="44"/>
      <c r="MY45" s="44"/>
      <c r="MZ45" s="44"/>
      <c r="NA45" s="44"/>
      <c r="NB45" s="44"/>
      <c r="NC45" s="44"/>
      <c r="ND45" s="44"/>
      <c r="NE45" s="44"/>
      <c r="NF45" s="44"/>
      <c r="NG45" s="44"/>
      <c r="NH45" s="44"/>
      <c r="NI45" s="44"/>
      <c r="NJ45" s="44"/>
      <c r="NK45" s="44"/>
      <c r="NL45" s="44"/>
      <c r="NM45" s="44"/>
      <c r="NN45" s="44"/>
      <c r="NO45" s="44"/>
      <c r="NP45" s="44"/>
      <c r="NQ45" s="44"/>
      <c r="NR45" s="44"/>
      <c r="NS45" s="44"/>
      <c r="NT45" s="44"/>
      <c r="NU45" s="44"/>
      <c r="NV45" s="44"/>
      <c r="NW45" s="44"/>
      <c r="NX45" s="44"/>
      <c r="NY45" s="44"/>
      <c r="NZ45" s="44"/>
      <c r="OA45" s="44"/>
      <c r="OB45" s="44"/>
      <c r="OC45" s="44"/>
      <c r="OD45" s="44"/>
      <c r="OE45" s="44"/>
      <c r="OF45" s="44"/>
      <c r="OG45" s="44"/>
      <c r="OH45" s="44"/>
      <c r="OI45" s="44"/>
      <c r="OJ45" s="43"/>
      <c r="OK45" s="43"/>
      <c r="OL45" s="43"/>
      <c r="OM45" s="44"/>
      <c r="ON45" s="43"/>
      <c r="OO45" s="29"/>
      <c r="OP45" s="44"/>
      <c r="OQ45" s="43"/>
      <c r="OR45" s="27"/>
      <c r="OS45" s="27"/>
      <c r="OT45" s="27"/>
      <c r="OU45" s="27"/>
    </row>
    <row r="46" spans="1:411" x14ac:dyDescent="0.25">
      <c r="A46" s="27"/>
      <c r="B46" s="27"/>
      <c r="C46" s="27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  <c r="IV46" s="44"/>
      <c r="IW46" s="44"/>
      <c r="IX46" s="44"/>
      <c r="IY46" s="44"/>
      <c r="IZ46" s="44"/>
      <c r="JA46" s="44"/>
      <c r="JB46" s="44"/>
      <c r="JC46" s="44"/>
      <c r="JD46" s="44"/>
      <c r="JE46" s="44"/>
      <c r="JF46" s="44"/>
      <c r="JG46" s="44"/>
      <c r="JH46" s="44"/>
      <c r="JI46" s="44"/>
      <c r="JJ46" s="44"/>
      <c r="JK46" s="44"/>
      <c r="JL46" s="44"/>
      <c r="JM46" s="44"/>
      <c r="JN46" s="44"/>
      <c r="JO46" s="44"/>
      <c r="JP46" s="44"/>
      <c r="JQ46" s="44"/>
      <c r="JR46" s="44"/>
      <c r="JS46" s="44"/>
      <c r="JT46" s="44"/>
      <c r="JU46" s="44"/>
      <c r="JV46" s="44"/>
      <c r="JW46" s="44"/>
      <c r="JX46" s="44"/>
      <c r="JY46" s="44"/>
      <c r="JZ46" s="44"/>
      <c r="KA46" s="44"/>
      <c r="KB46" s="44"/>
      <c r="KC46" s="44"/>
      <c r="KD46" s="44"/>
      <c r="KE46" s="44"/>
      <c r="KF46" s="44"/>
      <c r="KG46" s="44"/>
      <c r="KH46" s="44"/>
      <c r="KI46" s="44"/>
      <c r="KJ46" s="44"/>
      <c r="KK46" s="44"/>
      <c r="KL46" s="44"/>
      <c r="KM46" s="44"/>
      <c r="KN46" s="44"/>
      <c r="KO46" s="44"/>
      <c r="KP46" s="44"/>
      <c r="KQ46" s="44"/>
      <c r="KR46" s="44"/>
      <c r="KS46" s="44"/>
      <c r="KT46" s="44"/>
      <c r="KU46" s="44"/>
      <c r="KV46" s="44"/>
      <c r="KW46" s="44"/>
      <c r="KX46" s="44"/>
      <c r="KY46" s="44"/>
      <c r="KZ46" s="44"/>
      <c r="LA46" s="44"/>
      <c r="LB46" s="44"/>
      <c r="LC46" s="44"/>
      <c r="LD46" s="44"/>
      <c r="LE46" s="44"/>
      <c r="LF46" s="44"/>
      <c r="LG46" s="44"/>
      <c r="LH46" s="44"/>
      <c r="LI46" s="44"/>
      <c r="LJ46" s="44"/>
      <c r="LK46" s="44"/>
      <c r="LL46" s="44"/>
      <c r="LM46" s="44"/>
      <c r="LN46" s="44"/>
      <c r="LO46" s="44"/>
      <c r="LP46" s="44"/>
      <c r="LQ46" s="44"/>
      <c r="LR46" s="44"/>
      <c r="LS46" s="44"/>
      <c r="LT46" s="44"/>
      <c r="LU46" s="44"/>
      <c r="LV46" s="44"/>
      <c r="LW46" s="44"/>
      <c r="LX46" s="44"/>
      <c r="LY46" s="44"/>
      <c r="LZ46" s="44"/>
      <c r="MA46" s="44"/>
      <c r="MB46" s="44"/>
      <c r="MC46" s="44"/>
      <c r="MD46" s="44"/>
      <c r="ME46" s="44"/>
      <c r="MF46" s="44"/>
      <c r="MG46" s="44"/>
      <c r="MH46" s="44"/>
      <c r="MI46" s="44"/>
      <c r="MJ46" s="44"/>
      <c r="MK46" s="44"/>
      <c r="ML46" s="44"/>
      <c r="MM46" s="44"/>
      <c r="MN46" s="44"/>
      <c r="MO46" s="44"/>
      <c r="MP46" s="44"/>
      <c r="MQ46" s="44"/>
      <c r="MR46" s="44"/>
      <c r="MS46" s="44"/>
      <c r="MT46" s="44"/>
      <c r="MU46" s="44"/>
      <c r="MV46" s="44"/>
      <c r="MW46" s="44"/>
      <c r="MX46" s="44"/>
      <c r="MY46" s="44"/>
      <c r="MZ46" s="44"/>
      <c r="NA46" s="44"/>
      <c r="NB46" s="44"/>
      <c r="NC46" s="44"/>
      <c r="ND46" s="44"/>
      <c r="NE46" s="44"/>
      <c r="NF46" s="44"/>
      <c r="NG46" s="44"/>
      <c r="NH46" s="44"/>
      <c r="NI46" s="44"/>
      <c r="NJ46" s="44"/>
      <c r="NK46" s="44"/>
      <c r="NL46" s="44"/>
      <c r="NM46" s="44"/>
      <c r="NN46" s="44"/>
      <c r="NO46" s="44"/>
      <c r="NP46" s="44"/>
      <c r="NQ46" s="44"/>
      <c r="NR46" s="44"/>
      <c r="NS46" s="44"/>
      <c r="NT46" s="44"/>
      <c r="NU46" s="44"/>
      <c r="NV46" s="44"/>
      <c r="NW46" s="44"/>
      <c r="NX46" s="44"/>
      <c r="NY46" s="44"/>
      <c r="NZ46" s="44"/>
      <c r="OA46" s="44"/>
      <c r="OB46" s="44"/>
      <c r="OC46" s="44"/>
      <c r="OD46" s="44"/>
      <c r="OE46" s="44"/>
      <c r="OF46" s="44"/>
      <c r="OG46" s="44"/>
      <c r="OH46" s="44"/>
      <c r="OI46" s="44"/>
      <c r="OJ46" s="43"/>
      <c r="OK46" s="43"/>
      <c r="OL46" s="43"/>
      <c r="OM46" s="44"/>
      <c r="ON46" s="43"/>
      <c r="OO46" s="43"/>
      <c r="OP46" s="44"/>
      <c r="OQ46" s="43"/>
      <c r="OR46" s="27"/>
      <c r="OS46" s="27"/>
      <c r="OT46" s="27"/>
      <c r="OU46" s="27"/>
    </row>
    <row r="47" spans="1:411" ht="53.25" x14ac:dyDescent="0.25">
      <c r="A47" s="27" t="s">
        <v>122</v>
      </c>
      <c r="B47" s="27" t="s">
        <v>124</v>
      </c>
      <c r="C47" s="27" t="s">
        <v>125</v>
      </c>
      <c r="D47" s="45" t="s">
        <v>165</v>
      </c>
      <c r="E47" s="45" t="s">
        <v>166</v>
      </c>
      <c r="F47" s="45" t="s">
        <v>303</v>
      </c>
      <c r="G47" s="45" t="s">
        <v>304</v>
      </c>
      <c r="H47" s="45" t="s">
        <v>305</v>
      </c>
      <c r="I47" s="45" t="s">
        <v>306</v>
      </c>
      <c r="J47" s="45" t="s">
        <v>307</v>
      </c>
      <c r="K47" s="45" t="s">
        <v>308</v>
      </c>
      <c r="L47" s="45" t="s">
        <v>309</v>
      </c>
      <c r="M47" s="45" t="s">
        <v>310</v>
      </c>
      <c r="N47" s="45" t="s">
        <v>311</v>
      </c>
      <c r="O47" s="45" t="s">
        <v>312</v>
      </c>
      <c r="P47" s="45" t="s">
        <v>313</v>
      </c>
      <c r="Q47" s="45" t="s">
        <v>314</v>
      </c>
      <c r="R47" s="45" t="s">
        <v>315</v>
      </c>
      <c r="S47" s="45" t="s">
        <v>316</v>
      </c>
      <c r="T47" s="45" t="s">
        <v>317</v>
      </c>
      <c r="U47" s="45" t="s">
        <v>318</v>
      </c>
      <c r="V47" s="45" t="s">
        <v>319</v>
      </c>
      <c r="W47" s="45" t="s">
        <v>320</v>
      </c>
      <c r="X47" s="45" t="s">
        <v>321</v>
      </c>
      <c r="Y47" s="45" t="s">
        <v>322</v>
      </c>
      <c r="Z47" s="45" t="s">
        <v>323</v>
      </c>
      <c r="AA47" s="45" t="s">
        <v>324</v>
      </c>
      <c r="AB47" s="45" t="s">
        <v>325</v>
      </c>
      <c r="AC47" s="45" t="s">
        <v>326</v>
      </c>
      <c r="AD47" s="45" t="s">
        <v>327</v>
      </c>
      <c r="AE47" s="45" t="s">
        <v>328</v>
      </c>
      <c r="AF47" s="45" t="s">
        <v>329</v>
      </c>
      <c r="AG47" s="45" t="s">
        <v>330</v>
      </c>
      <c r="AH47" s="43"/>
      <c r="AI47" s="43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  <c r="IV47" s="44"/>
      <c r="IW47" s="44"/>
      <c r="IX47" s="44"/>
      <c r="IY47" s="44"/>
      <c r="IZ47" s="44"/>
      <c r="JA47" s="44"/>
      <c r="JB47" s="44"/>
      <c r="JC47" s="44"/>
      <c r="JD47" s="44"/>
      <c r="JE47" s="44"/>
      <c r="JF47" s="44"/>
      <c r="JG47" s="44"/>
      <c r="JH47" s="44"/>
      <c r="JI47" s="44"/>
      <c r="JJ47" s="44"/>
      <c r="JK47" s="44"/>
      <c r="JL47" s="44"/>
      <c r="JM47" s="44"/>
      <c r="JN47" s="44"/>
      <c r="JO47" s="44"/>
      <c r="JP47" s="44"/>
      <c r="JQ47" s="44"/>
      <c r="JR47" s="44"/>
      <c r="JS47" s="44"/>
      <c r="JT47" s="44"/>
      <c r="JU47" s="44"/>
      <c r="JV47" s="44"/>
      <c r="JW47" s="44"/>
      <c r="JX47" s="44"/>
      <c r="JY47" s="44"/>
      <c r="JZ47" s="44"/>
      <c r="KA47" s="44"/>
      <c r="KB47" s="44"/>
      <c r="KC47" s="44"/>
      <c r="KD47" s="44"/>
      <c r="KE47" s="44"/>
      <c r="KF47" s="44"/>
      <c r="KG47" s="44"/>
      <c r="KH47" s="44"/>
      <c r="KI47" s="44"/>
      <c r="KJ47" s="44"/>
      <c r="KK47" s="44"/>
      <c r="KL47" s="44"/>
      <c r="KM47" s="44"/>
      <c r="KN47" s="44"/>
      <c r="KO47" s="44"/>
      <c r="KP47" s="44"/>
      <c r="KQ47" s="44"/>
      <c r="KR47" s="44"/>
      <c r="KS47" s="44"/>
      <c r="KT47" s="44"/>
      <c r="KU47" s="44"/>
      <c r="KV47" s="44"/>
      <c r="KW47" s="44"/>
      <c r="KX47" s="44"/>
      <c r="KY47" s="44"/>
      <c r="KZ47" s="44"/>
      <c r="LA47" s="44"/>
      <c r="LB47" s="44"/>
      <c r="LC47" s="44"/>
      <c r="LD47" s="44"/>
      <c r="LE47" s="44"/>
      <c r="LF47" s="44"/>
      <c r="LG47" s="44"/>
      <c r="LH47" s="44"/>
      <c r="LI47" s="44"/>
      <c r="LJ47" s="44"/>
      <c r="LK47" s="44"/>
      <c r="LL47" s="44"/>
      <c r="LM47" s="44"/>
      <c r="LN47" s="44"/>
      <c r="LO47" s="44"/>
      <c r="LP47" s="44"/>
      <c r="LQ47" s="44"/>
      <c r="LR47" s="44"/>
      <c r="LS47" s="44"/>
      <c r="LT47" s="44"/>
      <c r="LU47" s="44"/>
      <c r="LV47" s="44"/>
      <c r="LW47" s="44"/>
      <c r="LX47" s="44"/>
      <c r="LY47" s="44"/>
      <c r="LZ47" s="44"/>
      <c r="MA47" s="44"/>
      <c r="MB47" s="44"/>
      <c r="MC47" s="44"/>
      <c r="MD47" s="44"/>
      <c r="ME47" s="44"/>
      <c r="MF47" s="44"/>
      <c r="MG47" s="44"/>
      <c r="MH47" s="44"/>
      <c r="MI47" s="44"/>
      <c r="MJ47" s="44"/>
      <c r="MK47" s="44"/>
      <c r="ML47" s="44"/>
      <c r="MM47" s="44"/>
      <c r="MN47" s="44"/>
      <c r="MO47" s="44"/>
      <c r="MP47" s="44"/>
      <c r="MQ47" s="44"/>
      <c r="MR47" s="44"/>
      <c r="MS47" s="44"/>
      <c r="MT47" s="44"/>
      <c r="MU47" s="44"/>
      <c r="MV47" s="44"/>
      <c r="MW47" s="44"/>
      <c r="MX47" s="44"/>
      <c r="MY47" s="44"/>
      <c r="MZ47" s="44"/>
      <c r="NA47" s="44"/>
      <c r="NB47" s="44"/>
      <c r="NC47" s="44"/>
      <c r="ND47" s="44"/>
      <c r="NE47" s="44"/>
      <c r="NF47" s="44"/>
      <c r="NG47" s="44"/>
      <c r="NH47" s="44"/>
      <c r="NI47" s="44"/>
      <c r="NJ47" s="44"/>
      <c r="NK47" s="44"/>
      <c r="NL47" s="44"/>
      <c r="NM47" s="44"/>
      <c r="NN47" s="44"/>
      <c r="NO47" s="44"/>
      <c r="NP47" s="44"/>
      <c r="NQ47" s="44"/>
      <c r="NR47" s="44"/>
      <c r="NS47" s="44"/>
      <c r="NT47" s="44"/>
      <c r="NU47" s="44"/>
      <c r="NV47" s="44"/>
      <c r="NW47" s="44"/>
      <c r="NX47" s="44"/>
      <c r="NY47" s="44"/>
      <c r="NZ47" s="44"/>
      <c r="OA47" s="44"/>
      <c r="OB47" s="44"/>
      <c r="OC47" s="44"/>
      <c r="OD47" s="44"/>
      <c r="OE47" s="44"/>
      <c r="OF47" s="44"/>
      <c r="OG47" s="44"/>
      <c r="OH47" s="44"/>
      <c r="OI47" s="44"/>
      <c r="OJ47" s="43"/>
      <c r="OK47" s="43"/>
      <c r="OL47" s="43"/>
      <c r="OM47" s="44"/>
      <c r="ON47" s="43"/>
      <c r="OO47" s="43"/>
      <c r="OP47" s="44"/>
      <c r="OQ47" s="43"/>
      <c r="OR47" s="27"/>
      <c r="OS47" s="27"/>
      <c r="OT47" s="27"/>
      <c r="OU47" s="27"/>
    </row>
    <row r="48" spans="1:411" x14ac:dyDescent="0.25">
      <c r="A48" s="27" t="s">
        <v>292</v>
      </c>
      <c r="B48" s="27" t="s">
        <v>334</v>
      </c>
      <c r="C48" s="27">
        <v>14</v>
      </c>
      <c r="D48" s="43"/>
      <c r="E48" s="43">
        <v>1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  <c r="IT48" s="44"/>
      <c r="IU48" s="44"/>
      <c r="IV48" s="44"/>
      <c r="IW48" s="44"/>
      <c r="IX48" s="44"/>
      <c r="IY48" s="44"/>
      <c r="IZ48" s="44"/>
      <c r="JA48" s="44"/>
      <c r="JB48" s="44"/>
      <c r="JC48" s="44"/>
      <c r="JD48" s="44"/>
      <c r="JE48" s="44"/>
      <c r="JF48" s="44"/>
      <c r="JG48" s="44"/>
      <c r="JH48" s="44"/>
      <c r="JI48" s="44"/>
      <c r="JJ48" s="44"/>
      <c r="JK48" s="44"/>
      <c r="JL48" s="44"/>
      <c r="JM48" s="44"/>
      <c r="JN48" s="44"/>
      <c r="JO48" s="44"/>
      <c r="JP48" s="44"/>
      <c r="JQ48" s="44"/>
      <c r="JR48" s="44"/>
      <c r="JS48" s="44"/>
      <c r="JT48" s="44"/>
      <c r="JU48" s="44"/>
      <c r="JV48" s="44"/>
      <c r="JW48" s="44"/>
      <c r="JX48" s="44"/>
      <c r="JY48" s="44"/>
      <c r="JZ48" s="44"/>
      <c r="KA48" s="44"/>
      <c r="KB48" s="44"/>
      <c r="KC48" s="44"/>
      <c r="KD48" s="44"/>
      <c r="KE48" s="44"/>
      <c r="KF48" s="44"/>
      <c r="KG48" s="44"/>
      <c r="KH48" s="44"/>
      <c r="KI48" s="44"/>
      <c r="KJ48" s="44"/>
      <c r="KK48" s="44"/>
      <c r="KL48" s="44"/>
      <c r="KM48" s="44"/>
      <c r="KN48" s="44"/>
      <c r="KO48" s="44"/>
      <c r="KP48" s="44"/>
      <c r="KQ48" s="44"/>
      <c r="KR48" s="44"/>
      <c r="KS48" s="44"/>
      <c r="KT48" s="44"/>
      <c r="KU48" s="44"/>
      <c r="KV48" s="44"/>
      <c r="KW48" s="44"/>
      <c r="KX48" s="44"/>
      <c r="KY48" s="44"/>
      <c r="KZ48" s="44"/>
      <c r="LA48" s="44"/>
      <c r="LB48" s="44"/>
      <c r="LC48" s="44"/>
      <c r="LD48" s="44"/>
      <c r="LE48" s="44"/>
      <c r="LF48" s="44"/>
      <c r="LG48" s="44"/>
      <c r="LH48" s="44"/>
      <c r="LI48" s="44"/>
      <c r="LJ48" s="44"/>
      <c r="LK48" s="44"/>
      <c r="LL48" s="44"/>
      <c r="LM48" s="44"/>
      <c r="LN48" s="44"/>
      <c r="LO48" s="44"/>
      <c r="LP48" s="44"/>
      <c r="LQ48" s="44"/>
      <c r="LR48" s="44"/>
      <c r="LS48" s="44"/>
      <c r="LT48" s="44"/>
      <c r="LU48" s="44"/>
      <c r="LV48" s="44"/>
      <c r="LW48" s="44"/>
      <c r="LX48" s="44"/>
      <c r="LY48" s="44"/>
      <c r="LZ48" s="44"/>
      <c r="MA48" s="44"/>
      <c r="MB48" s="44"/>
      <c r="MC48" s="44"/>
      <c r="MD48" s="44"/>
      <c r="ME48" s="44"/>
      <c r="MF48" s="44"/>
      <c r="MG48" s="44"/>
      <c r="MH48" s="44"/>
      <c r="MI48" s="44"/>
      <c r="MJ48" s="44"/>
      <c r="MK48" s="44"/>
      <c r="ML48" s="44"/>
      <c r="MM48" s="44"/>
      <c r="MN48" s="44"/>
      <c r="MO48" s="44"/>
      <c r="MP48" s="44"/>
      <c r="MQ48" s="44"/>
      <c r="MR48" s="44"/>
      <c r="MS48" s="44"/>
      <c r="MT48" s="44"/>
      <c r="MU48" s="44"/>
      <c r="MV48" s="44"/>
      <c r="MW48" s="44"/>
      <c r="MX48" s="44"/>
      <c r="MY48" s="44"/>
      <c r="MZ48" s="44"/>
      <c r="NA48" s="44"/>
      <c r="NB48" s="44"/>
      <c r="NC48" s="44"/>
      <c r="ND48" s="44"/>
      <c r="NE48" s="44"/>
      <c r="NF48" s="44"/>
      <c r="NG48" s="44"/>
      <c r="NH48" s="44"/>
      <c r="NI48" s="44"/>
      <c r="NJ48" s="44"/>
      <c r="NK48" s="44"/>
      <c r="NL48" s="44"/>
      <c r="NM48" s="44"/>
      <c r="NN48" s="44"/>
      <c r="NO48" s="44"/>
      <c r="NP48" s="44"/>
      <c r="NQ48" s="44"/>
      <c r="NR48" s="44"/>
      <c r="NS48" s="44"/>
      <c r="NT48" s="44"/>
      <c r="NU48" s="44"/>
      <c r="NV48" s="44"/>
      <c r="NW48" s="44"/>
      <c r="NX48" s="44"/>
      <c r="NY48" s="44"/>
      <c r="NZ48" s="44"/>
      <c r="OA48" s="44"/>
      <c r="OB48" s="44"/>
      <c r="OC48" s="44"/>
      <c r="OD48" s="44"/>
      <c r="OE48" s="44"/>
      <c r="OF48" s="44"/>
      <c r="OG48" s="44"/>
      <c r="OH48" s="44"/>
      <c r="OI48" s="44"/>
      <c r="OJ48" s="43"/>
      <c r="OK48" s="43"/>
      <c r="OL48" s="43"/>
      <c r="OM48" s="44"/>
      <c r="ON48" s="43"/>
      <c r="OO48" s="43"/>
      <c r="OP48" s="44"/>
      <c r="OQ48" s="43"/>
      <c r="OR48" s="27"/>
      <c r="OS48" s="27"/>
      <c r="OT48" s="27"/>
      <c r="OU48" s="27"/>
    </row>
    <row r="49" spans="1:411" x14ac:dyDescent="0.25">
      <c r="A49" s="27" t="s">
        <v>292</v>
      </c>
      <c r="B49" s="27" t="s">
        <v>296</v>
      </c>
      <c r="C49" s="27">
        <v>14</v>
      </c>
      <c r="D49" s="43"/>
      <c r="E49" s="43"/>
      <c r="F49" s="43"/>
      <c r="G49" s="43"/>
      <c r="H49" s="43"/>
      <c r="I49" s="43">
        <v>1</v>
      </c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  <c r="IQ49" s="44"/>
      <c r="IR49" s="44"/>
      <c r="IS49" s="44"/>
      <c r="IT49" s="44"/>
      <c r="IU49" s="44"/>
      <c r="IV49" s="44"/>
      <c r="IW49" s="44"/>
      <c r="IX49" s="44"/>
      <c r="IY49" s="44"/>
      <c r="IZ49" s="44"/>
      <c r="JA49" s="44"/>
      <c r="JB49" s="44"/>
      <c r="JC49" s="44"/>
      <c r="JD49" s="44"/>
      <c r="JE49" s="44"/>
      <c r="JF49" s="44"/>
      <c r="JG49" s="44"/>
      <c r="JH49" s="44"/>
      <c r="JI49" s="44"/>
      <c r="JJ49" s="44"/>
      <c r="JK49" s="44"/>
      <c r="JL49" s="44"/>
      <c r="JM49" s="44"/>
      <c r="JN49" s="44"/>
      <c r="JO49" s="44"/>
      <c r="JP49" s="44"/>
      <c r="JQ49" s="44"/>
      <c r="JR49" s="44"/>
      <c r="JS49" s="44"/>
      <c r="JT49" s="44"/>
      <c r="JU49" s="44"/>
      <c r="JV49" s="44"/>
      <c r="JW49" s="44"/>
      <c r="JX49" s="44"/>
      <c r="JY49" s="44"/>
      <c r="JZ49" s="44"/>
      <c r="KA49" s="44"/>
      <c r="KB49" s="44"/>
      <c r="KC49" s="44"/>
      <c r="KD49" s="44"/>
      <c r="KE49" s="44"/>
      <c r="KF49" s="44"/>
      <c r="KG49" s="44"/>
      <c r="KH49" s="44"/>
      <c r="KI49" s="44"/>
      <c r="KJ49" s="44"/>
      <c r="KK49" s="44"/>
      <c r="KL49" s="44"/>
      <c r="KM49" s="44"/>
      <c r="KN49" s="44"/>
      <c r="KO49" s="44"/>
      <c r="KP49" s="44"/>
      <c r="KQ49" s="44"/>
      <c r="KR49" s="44"/>
      <c r="KS49" s="44"/>
      <c r="KT49" s="44"/>
      <c r="KU49" s="44"/>
      <c r="KV49" s="44"/>
      <c r="KW49" s="44"/>
      <c r="KX49" s="44"/>
      <c r="KY49" s="44"/>
      <c r="KZ49" s="44"/>
      <c r="LA49" s="44"/>
      <c r="LB49" s="44"/>
      <c r="LC49" s="44"/>
      <c r="LD49" s="44"/>
      <c r="LE49" s="44"/>
      <c r="LF49" s="44"/>
      <c r="LG49" s="44"/>
      <c r="LH49" s="44"/>
      <c r="LI49" s="44"/>
      <c r="LJ49" s="44"/>
      <c r="LK49" s="44"/>
      <c r="LL49" s="44"/>
      <c r="LM49" s="44"/>
      <c r="LN49" s="44"/>
      <c r="LO49" s="44"/>
      <c r="LP49" s="44"/>
      <c r="LQ49" s="44"/>
      <c r="LR49" s="44"/>
      <c r="LS49" s="44"/>
      <c r="LT49" s="44"/>
      <c r="LU49" s="44"/>
      <c r="LV49" s="44"/>
      <c r="LW49" s="44"/>
      <c r="LX49" s="44"/>
      <c r="LY49" s="44"/>
      <c r="LZ49" s="44"/>
      <c r="MA49" s="44"/>
      <c r="MB49" s="44"/>
      <c r="MC49" s="44"/>
      <c r="MD49" s="44"/>
      <c r="ME49" s="44"/>
      <c r="MF49" s="44"/>
      <c r="MG49" s="44"/>
      <c r="MH49" s="44"/>
      <c r="MI49" s="44"/>
      <c r="MJ49" s="44"/>
      <c r="MK49" s="44"/>
      <c r="ML49" s="44"/>
      <c r="MM49" s="44"/>
      <c r="MN49" s="44"/>
      <c r="MO49" s="44"/>
      <c r="MP49" s="44"/>
      <c r="MQ49" s="44"/>
      <c r="MR49" s="44"/>
      <c r="MS49" s="44"/>
      <c r="MT49" s="44"/>
      <c r="MU49" s="44"/>
      <c r="MV49" s="44"/>
      <c r="MW49" s="44"/>
      <c r="MX49" s="44"/>
      <c r="MY49" s="44"/>
      <c r="MZ49" s="44"/>
      <c r="NA49" s="44"/>
      <c r="NB49" s="44"/>
      <c r="NC49" s="44"/>
      <c r="ND49" s="44"/>
      <c r="NE49" s="44"/>
      <c r="NF49" s="44"/>
      <c r="NG49" s="44"/>
      <c r="NH49" s="44"/>
      <c r="NI49" s="44"/>
      <c r="NJ49" s="44"/>
      <c r="NK49" s="44"/>
      <c r="NL49" s="44"/>
      <c r="NM49" s="44"/>
      <c r="NN49" s="44"/>
      <c r="NO49" s="44"/>
      <c r="NP49" s="44"/>
      <c r="NQ49" s="44"/>
      <c r="NR49" s="44"/>
      <c r="NS49" s="44"/>
      <c r="NT49" s="44"/>
      <c r="NU49" s="44"/>
      <c r="NV49" s="44"/>
      <c r="NW49" s="44"/>
      <c r="NX49" s="44"/>
      <c r="NY49" s="44"/>
      <c r="NZ49" s="44"/>
      <c r="OA49" s="44"/>
      <c r="OB49" s="44"/>
      <c r="OC49" s="44"/>
      <c r="OD49" s="44"/>
      <c r="OE49" s="44"/>
      <c r="OF49" s="44"/>
      <c r="OG49" s="44"/>
      <c r="OH49" s="44"/>
      <c r="OI49" s="44"/>
      <c r="OJ49" s="43"/>
      <c r="OK49" s="43"/>
      <c r="OL49" s="43"/>
      <c r="OM49" s="44"/>
      <c r="ON49" s="43"/>
      <c r="OO49" s="43"/>
      <c r="OP49" s="44"/>
      <c r="OQ49" s="43"/>
      <c r="OR49" s="27"/>
      <c r="OS49" s="27"/>
      <c r="OT49" s="27"/>
      <c r="OU49" s="27"/>
    </row>
    <row r="50" spans="1:411" x14ac:dyDescent="0.25">
      <c r="A50" s="27" t="s">
        <v>292</v>
      </c>
      <c r="B50" s="75" t="s">
        <v>336</v>
      </c>
      <c r="C50" s="27">
        <v>14</v>
      </c>
      <c r="D50" s="43"/>
      <c r="E50" s="43"/>
      <c r="F50" s="43"/>
      <c r="G50" s="43"/>
      <c r="H50" s="43"/>
      <c r="I50" s="43"/>
      <c r="J50" s="43"/>
      <c r="K50" s="43">
        <v>1</v>
      </c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  <c r="IO50" s="44"/>
      <c r="IP50" s="44"/>
      <c r="IQ50" s="44"/>
      <c r="IR50" s="44"/>
      <c r="IS50" s="44"/>
      <c r="IT50" s="44"/>
      <c r="IU50" s="44"/>
      <c r="IV50" s="44"/>
      <c r="IW50" s="44"/>
      <c r="IX50" s="44"/>
      <c r="IY50" s="44"/>
      <c r="IZ50" s="44"/>
      <c r="JA50" s="44"/>
      <c r="JB50" s="44"/>
      <c r="JC50" s="44"/>
      <c r="JD50" s="44"/>
      <c r="JE50" s="44"/>
      <c r="JF50" s="44"/>
      <c r="JG50" s="44"/>
      <c r="JH50" s="44"/>
      <c r="JI50" s="44"/>
      <c r="JJ50" s="44"/>
      <c r="JK50" s="44"/>
      <c r="JL50" s="44"/>
      <c r="JM50" s="44"/>
      <c r="JN50" s="44"/>
      <c r="JO50" s="44"/>
      <c r="JP50" s="44"/>
      <c r="JQ50" s="44"/>
      <c r="JR50" s="44"/>
      <c r="JS50" s="44"/>
      <c r="JT50" s="44"/>
      <c r="JU50" s="44"/>
      <c r="JV50" s="44"/>
      <c r="JW50" s="44"/>
      <c r="JX50" s="44"/>
      <c r="JY50" s="44"/>
      <c r="JZ50" s="44"/>
      <c r="KA50" s="44"/>
      <c r="KB50" s="44"/>
      <c r="KC50" s="44"/>
      <c r="KD50" s="44"/>
      <c r="KE50" s="44"/>
      <c r="KF50" s="44"/>
      <c r="KG50" s="44"/>
      <c r="KH50" s="44"/>
      <c r="KI50" s="44"/>
      <c r="KJ50" s="44"/>
      <c r="KK50" s="44"/>
      <c r="KL50" s="44"/>
      <c r="KM50" s="44"/>
      <c r="KN50" s="44"/>
      <c r="KO50" s="44"/>
      <c r="KP50" s="44"/>
      <c r="KQ50" s="44"/>
      <c r="KR50" s="44"/>
      <c r="KS50" s="44"/>
      <c r="KT50" s="44"/>
      <c r="KU50" s="44"/>
      <c r="KV50" s="44"/>
      <c r="KW50" s="44"/>
      <c r="KX50" s="44"/>
      <c r="KY50" s="44"/>
      <c r="KZ50" s="44"/>
      <c r="LA50" s="44"/>
      <c r="LB50" s="44"/>
      <c r="LC50" s="44"/>
      <c r="LD50" s="44"/>
      <c r="LE50" s="44"/>
      <c r="LF50" s="44"/>
      <c r="LG50" s="44"/>
      <c r="LH50" s="44"/>
      <c r="LI50" s="44"/>
      <c r="LJ50" s="44"/>
      <c r="LK50" s="44"/>
      <c r="LL50" s="44"/>
      <c r="LM50" s="44"/>
      <c r="LN50" s="44"/>
      <c r="LO50" s="44"/>
      <c r="LP50" s="44"/>
      <c r="LQ50" s="44"/>
      <c r="LR50" s="44"/>
      <c r="LS50" s="44"/>
      <c r="LT50" s="44"/>
      <c r="LU50" s="44"/>
      <c r="LV50" s="44"/>
      <c r="LW50" s="44"/>
      <c r="LX50" s="44"/>
      <c r="LY50" s="44"/>
      <c r="LZ50" s="44"/>
      <c r="MA50" s="44"/>
      <c r="MB50" s="44"/>
      <c r="MC50" s="44"/>
      <c r="MD50" s="44"/>
      <c r="ME50" s="44"/>
      <c r="MF50" s="44"/>
      <c r="MG50" s="44"/>
      <c r="MH50" s="44"/>
      <c r="MI50" s="44"/>
      <c r="MJ50" s="44"/>
      <c r="MK50" s="44"/>
      <c r="ML50" s="44"/>
      <c r="MM50" s="44"/>
      <c r="MN50" s="44"/>
      <c r="MO50" s="44"/>
      <c r="MP50" s="44"/>
      <c r="MQ50" s="44"/>
      <c r="MR50" s="44"/>
      <c r="MS50" s="44"/>
      <c r="MT50" s="44"/>
      <c r="MU50" s="44"/>
      <c r="MV50" s="44"/>
      <c r="MW50" s="44"/>
      <c r="MX50" s="44"/>
      <c r="MY50" s="44"/>
      <c r="MZ50" s="44"/>
      <c r="NA50" s="44"/>
      <c r="NB50" s="44"/>
      <c r="NC50" s="44"/>
      <c r="ND50" s="44"/>
      <c r="NE50" s="44"/>
      <c r="NF50" s="44"/>
      <c r="NG50" s="44"/>
      <c r="NH50" s="44"/>
      <c r="NI50" s="44"/>
      <c r="NJ50" s="44"/>
      <c r="NK50" s="44"/>
      <c r="NL50" s="44"/>
      <c r="NM50" s="44"/>
      <c r="NN50" s="44"/>
      <c r="NO50" s="44"/>
      <c r="NP50" s="44"/>
      <c r="NQ50" s="44"/>
      <c r="NR50" s="44"/>
      <c r="NS50" s="44"/>
      <c r="NT50" s="44"/>
      <c r="NU50" s="44"/>
      <c r="NV50" s="44"/>
      <c r="NW50" s="44"/>
      <c r="NX50" s="44"/>
      <c r="NY50" s="44"/>
      <c r="NZ50" s="44"/>
      <c r="OA50" s="44"/>
      <c r="OB50" s="44"/>
      <c r="OC50" s="44"/>
      <c r="OD50" s="44"/>
      <c r="OE50" s="44"/>
      <c r="OF50" s="44"/>
      <c r="OG50" s="44"/>
      <c r="OH50" s="44"/>
      <c r="OI50" s="44"/>
      <c r="OJ50" s="43"/>
      <c r="OK50" s="43"/>
      <c r="OL50" s="43"/>
      <c r="OM50" s="44"/>
      <c r="ON50" s="43"/>
      <c r="OO50" s="43"/>
      <c r="OP50" s="44"/>
      <c r="OQ50" s="43"/>
      <c r="OR50" s="27"/>
      <c r="OS50" s="27"/>
      <c r="OT50" s="27"/>
      <c r="OU50" s="27"/>
    </row>
    <row r="51" spans="1:411" x14ac:dyDescent="0.25">
      <c r="A51" s="27" t="s">
        <v>292</v>
      </c>
      <c r="B51" s="27" t="s">
        <v>332</v>
      </c>
      <c r="C51" s="27">
        <v>14</v>
      </c>
      <c r="D51" s="43"/>
      <c r="E51" s="43"/>
      <c r="F51" s="43"/>
      <c r="G51" s="43"/>
      <c r="H51" s="43"/>
      <c r="I51" s="43"/>
      <c r="J51" s="43"/>
      <c r="K51" s="43"/>
      <c r="L51" s="43"/>
      <c r="M51" s="43">
        <v>1</v>
      </c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4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  <c r="IV51" s="44"/>
      <c r="IW51" s="44"/>
      <c r="IX51" s="44"/>
      <c r="IY51" s="44"/>
      <c r="IZ51" s="44"/>
      <c r="JA51" s="44"/>
      <c r="JB51" s="44"/>
      <c r="JC51" s="44"/>
      <c r="JD51" s="44"/>
      <c r="JE51" s="44"/>
      <c r="JF51" s="44"/>
      <c r="JG51" s="44"/>
      <c r="JH51" s="44"/>
      <c r="JI51" s="44"/>
      <c r="JJ51" s="44"/>
      <c r="JK51" s="44"/>
      <c r="JL51" s="44"/>
      <c r="JM51" s="44"/>
      <c r="JN51" s="44"/>
      <c r="JO51" s="44"/>
      <c r="JP51" s="44"/>
      <c r="JQ51" s="44"/>
      <c r="JR51" s="44"/>
      <c r="JS51" s="44"/>
      <c r="JT51" s="44"/>
      <c r="JU51" s="44"/>
      <c r="JV51" s="44"/>
      <c r="JW51" s="44"/>
      <c r="JX51" s="44"/>
      <c r="JY51" s="44"/>
      <c r="JZ51" s="44"/>
      <c r="KA51" s="44"/>
      <c r="KB51" s="44"/>
      <c r="KC51" s="44"/>
      <c r="KD51" s="44"/>
      <c r="KE51" s="44"/>
      <c r="KF51" s="44"/>
      <c r="KG51" s="44"/>
      <c r="KH51" s="44"/>
      <c r="KI51" s="44"/>
      <c r="KJ51" s="44"/>
      <c r="KK51" s="44"/>
      <c r="KL51" s="44"/>
      <c r="KM51" s="44"/>
      <c r="KN51" s="44"/>
      <c r="KO51" s="44"/>
      <c r="KP51" s="44"/>
      <c r="KQ51" s="44"/>
      <c r="KR51" s="44"/>
      <c r="KS51" s="44"/>
      <c r="KT51" s="44"/>
      <c r="KU51" s="44"/>
      <c r="KV51" s="44"/>
      <c r="KW51" s="44"/>
      <c r="KX51" s="44"/>
      <c r="KY51" s="44"/>
      <c r="KZ51" s="44"/>
      <c r="LA51" s="44"/>
      <c r="LB51" s="44"/>
      <c r="LC51" s="44"/>
      <c r="LD51" s="44"/>
      <c r="LE51" s="44"/>
      <c r="LF51" s="44"/>
      <c r="LG51" s="44"/>
      <c r="LH51" s="44"/>
      <c r="LI51" s="44"/>
      <c r="LJ51" s="44"/>
      <c r="LK51" s="44"/>
      <c r="LL51" s="44"/>
      <c r="LM51" s="44"/>
      <c r="LN51" s="44"/>
      <c r="LO51" s="44"/>
      <c r="LP51" s="44"/>
      <c r="LQ51" s="44"/>
      <c r="LR51" s="44"/>
      <c r="LS51" s="44"/>
      <c r="LT51" s="44"/>
      <c r="LU51" s="44"/>
      <c r="LV51" s="44"/>
      <c r="LW51" s="44"/>
      <c r="LX51" s="44"/>
      <c r="LY51" s="44"/>
      <c r="LZ51" s="44"/>
      <c r="MA51" s="44"/>
      <c r="MB51" s="44"/>
      <c r="MC51" s="44"/>
      <c r="MD51" s="44"/>
      <c r="ME51" s="44"/>
      <c r="MF51" s="44"/>
      <c r="MG51" s="44"/>
      <c r="MH51" s="44"/>
      <c r="MI51" s="44"/>
      <c r="MJ51" s="44"/>
      <c r="MK51" s="44"/>
      <c r="ML51" s="44"/>
      <c r="MM51" s="44"/>
      <c r="MN51" s="44"/>
      <c r="MO51" s="44"/>
      <c r="MP51" s="44"/>
      <c r="MQ51" s="44"/>
      <c r="MR51" s="44"/>
      <c r="MS51" s="44"/>
      <c r="MT51" s="44"/>
      <c r="MU51" s="44"/>
      <c r="MV51" s="44"/>
      <c r="MW51" s="44"/>
      <c r="MX51" s="44"/>
      <c r="MY51" s="44"/>
      <c r="MZ51" s="44"/>
      <c r="NA51" s="44"/>
      <c r="NB51" s="44"/>
      <c r="NC51" s="44"/>
      <c r="ND51" s="44"/>
      <c r="NE51" s="44"/>
      <c r="NF51" s="44"/>
      <c r="NG51" s="44"/>
      <c r="NH51" s="44"/>
      <c r="NI51" s="44"/>
      <c r="NJ51" s="44"/>
      <c r="NK51" s="44"/>
      <c r="NL51" s="44"/>
      <c r="NM51" s="44"/>
      <c r="NN51" s="44"/>
      <c r="NO51" s="44"/>
      <c r="NP51" s="44"/>
      <c r="NQ51" s="44"/>
      <c r="NR51" s="44"/>
      <c r="NS51" s="44"/>
      <c r="NT51" s="44"/>
      <c r="NU51" s="44"/>
      <c r="NV51" s="44"/>
      <c r="NW51" s="44"/>
      <c r="NX51" s="44"/>
      <c r="NY51" s="44"/>
      <c r="NZ51" s="44"/>
      <c r="OA51" s="44"/>
      <c r="OB51" s="44"/>
      <c r="OC51" s="44"/>
      <c r="OD51" s="44"/>
      <c r="OE51" s="44"/>
      <c r="OF51" s="44"/>
      <c r="OG51" s="44"/>
      <c r="OH51" s="44"/>
      <c r="OI51" s="44"/>
      <c r="OJ51" s="43"/>
      <c r="OK51" s="43"/>
      <c r="OL51" s="43"/>
      <c r="OM51" s="44"/>
      <c r="ON51" s="43"/>
      <c r="OO51" s="43"/>
      <c r="OP51" s="44"/>
      <c r="OQ51" s="43"/>
      <c r="OR51" s="27"/>
      <c r="OS51" s="27"/>
      <c r="OT51" s="27"/>
      <c r="OU51" s="27"/>
    </row>
    <row r="52" spans="1:411" x14ac:dyDescent="0.25">
      <c r="A52" s="27" t="s">
        <v>292</v>
      </c>
      <c r="B52" s="27" t="s">
        <v>334</v>
      </c>
      <c r="C52" s="27">
        <v>14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>
        <v>1</v>
      </c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44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  <c r="IA52" s="44"/>
      <c r="IB52" s="44"/>
      <c r="IC52" s="44"/>
      <c r="ID52" s="44"/>
      <c r="IE52" s="44"/>
      <c r="IF52" s="44"/>
      <c r="IG52" s="44"/>
      <c r="IH52" s="44"/>
      <c r="II52" s="44"/>
      <c r="IJ52" s="44"/>
      <c r="IK52" s="44"/>
      <c r="IL52" s="44"/>
      <c r="IM52" s="44"/>
      <c r="IN52" s="44"/>
      <c r="IO52" s="44"/>
      <c r="IP52" s="44"/>
      <c r="IQ52" s="44"/>
      <c r="IR52" s="44"/>
      <c r="IS52" s="44"/>
      <c r="IT52" s="44"/>
      <c r="IU52" s="44"/>
      <c r="IV52" s="44"/>
      <c r="IW52" s="44"/>
      <c r="IX52" s="44"/>
      <c r="IY52" s="44"/>
      <c r="IZ52" s="44"/>
      <c r="JA52" s="44"/>
      <c r="JB52" s="44"/>
      <c r="JC52" s="44"/>
      <c r="JD52" s="44"/>
      <c r="JE52" s="44"/>
      <c r="JF52" s="44"/>
      <c r="JG52" s="44"/>
      <c r="JH52" s="44"/>
      <c r="JI52" s="44"/>
      <c r="JJ52" s="44"/>
      <c r="JK52" s="44"/>
      <c r="JL52" s="44"/>
      <c r="JM52" s="44"/>
      <c r="JN52" s="44"/>
      <c r="JO52" s="44"/>
      <c r="JP52" s="44"/>
      <c r="JQ52" s="44"/>
      <c r="JR52" s="44"/>
      <c r="JS52" s="44"/>
      <c r="JT52" s="44"/>
      <c r="JU52" s="44"/>
      <c r="JV52" s="44"/>
      <c r="JW52" s="44"/>
      <c r="JX52" s="44"/>
      <c r="JY52" s="44"/>
      <c r="JZ52" s="44"/>
      <c r="KA52" s="44"/>
      <c r="KB52" s="44"/>
      <c r="KC52" s="44"/>
      <c r="KD52" s="44"/>
      <c r="KE52" s="44"/>
      <c r="KF52" s="44"/>
      <c r="KG52" s="44"/>
      <c r="KH52" s="44"/>
      <c r="KI52" s="44"/>
      <c r="KJ52" s="44"/>
      <c r="KK52" s="44"/>
      <c r="KL52" s="44"/>
      <c r="KM52" s="44"/>
      <c r="KN52" s="44"/>
      <c r="KO52" s="44"/>
      <c r="KP52" s="44"/>
      <c r="KQ52" s="44"/>
      <c r="KR52" s="44"/>
      <c r="KS52" s="44"/>
      <c r="KT52" s="44"/>
      <c r="KU52" s="44"/>
      <c r="KV52" s="44"/>
      <c r="KW52" s="44"/>
      <c r="KX52" s="44"/>
      <c r="KY52" s="44"/>
      <c r="KZ52" s="44"/>
      <c r="LA52" s="44"/>
      <c r="LB52" s="44"/>
      <c r="LC52" s="44"/>
      <c r="LD52" s="44"/>
      <c r="LE52" s="44"/>
      <c r="LF52" s="44"/>
      <c r="LG52" s="44"/>
      <c r="LH52" s="44"/>
      <c r="LI52" s="44"/>
      <c r="LJ52" s="44"/>
      <c r="LK52" s="44"/>
      <c r="LL52" s="44"/>
      <c r="LM52" s="44"/>
      <c r="LN52" s="44"/>
      <c r="LO52" s="44"/>
      <c r="LP52" s="44"/>
      <c r="LQ52" s="44"/>
      <c r="LR52" s="44"/>
      <c r="LS52" s="44"/>
      <c r="LT52" s="44"/>
      <c r="LU52" s="44"/>
      <c r="LV52" s="44"/>
      <c r="LW52" s="44"/>
      <c r="LX52" s="44"/>
      <c r="LY52" s="44"/>
      <c r="LZ52" s="44"/>
      <c r="MA52" s="44"/>
      <c r="MB52" s="44"/>
      <c r="MC52" s="44"/>
      <c r="MD52" s="44"/>
      <c r="ME52" s="44"/>
      <c r="MF52" s="44"/>
      <c r="MG52" s="44"/>
      <c r="MH52" s="44"/>
      <c r="MI52" s="44"/>
      <c r="MJ52" s="44"/>
      <c r="MK52" s="44"/>
      <c r="ML52" s="44"/>
      <c r="MM52" s="44"/>
      <c r="MN52" s="44"/>
      <c r="MO52" s="44"/>
      <c r="MP52" s="44"/>
      <c r="MQ52" s="44"/>
      <c r="MR52" s="44"/>
      <c r="MS52" s="44"/>
      <c r="MT52" s="44"/>
      <c r="MU52" s="44"/>
      <c r="MV52" s="44"/>
      <c r="MW52" s="44"/>
      <c r="MX52" s="44"/>
      <c r="MY52" s="44"/>
      <c r="MZ52" s="44"/>
      <c r="NA52" s="44"/>
      <c r="NB52" s="44"/>
      <c r="NC52" s="44"/>
      <c r="ND52" s="44"/>
      <c r="NE52" s="44"/>
      <c r="NF52" s="44"/>
      <c r="NG52" s="44"/>
      <c r="NH52" s="44"/>
      <c r="NI52" s="44"/>
      <c r="NJ52" s="44"/>
      <c r="NK52" s="44"/>
      <c r="NL52" s="44"/>
      <c r="NM52" s="44"/>
      <c r="NN52" s="44"/>
      <c r="NO52" s="44"/>
      <c r="NP52" s="44"/>
      <c r="NQ52" s="44"/>
      <c r="NR52" s="44"/>
      <c r="NS52" s="44"/>
      <c r="NT52" s="44"/>
      <c r="NU52" s="44"/>
      <c r="NV52" s="44"/>
      <c r="NW52" s="44"/>
      <c r="NX52" s="44"/>
      <c r="NY52" s="44"/>
      <c r="NZ52" s="44"/>
      <c r="OA52" s="44"/>
      <c r="OB52" s="44"/>
      <c r="OC52" s="44"/>
      <c r="OD52" s="44"/>
      <c r="OE52" s="44"/>
      <c r="OF52" s="44"/>
      <c r="OG52" s="44"/>
      <c r="OH52" s="44"/>
      <c r="OI52" s="44"/>
      <c r="OJ52" s="43"/>
      <c r="OK52" s="43"/>
      <c r="OL52" s="43"/>
      <c r="OM52" s="44"/>
      <c r="OO52" s="43"/>
      <c r="OP52" s="44"/>
      <c r="OQ52" s="43"/>
      <c r="OR52" s="27"/>
      <c r="OS52" s="27"/>
      <c r="OT52" s="27"/>
      <c r="OU52" s="27"/>
    </row>
    <row r="53" spans="1:411" x14ac:dyDescent="0.25">
      <c r="A53" s="27" t="s">
        <v>292</v>
      </c>
      <c r="B53" s="27" t="s">
        <v>331</v>
      </c>
      <c r="C53" s="27">
        <v>14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>
        <v>1</v>
      </c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  <c r="IO53" s="44"/>
      <c r="IP53" s="44"/>
      <c r="IQ53" s="44"/>
      <c r="IR53" s="44"/>
      <c r="IS53" s="44"/>
      <c r="IT53" s="44"/>
      <c r="IU53" s="44"/>
      <c r="IV53" s="44"/>
      <c r="IW53" s="44"/>
      <c r="IX53" s="44"/>
      <c r="IY53" s="44"/>
      <c r="IZ53" s="44"/>
      <c r="JA53" s="44"/>
      <c r="JB53" s="44"/>
      <c r="JC53" s="44"/>
      <c r="JD53" s="44"/>
      <c r="JE53" s="44"/>
      <c r="JF53" s="44"/>
      <c r="JG53" s="44"/>
      <c r="JH53" s="44"/>
      <c r="JI53" s="44"/>
      <c r="JJ53" s="44"/>
      <c r="JK53" s="44"/>
      <c r="JL53" s="44"/>
      <c r="JM53" s="44"/>
      <c r="JN53" s="44"/>
      <c r="JO53" s="44"/>
      <c r="JP53" s="44"/>
      <c r="JQ53" s="44"/>
      <c r="JR53" s="44"/>
      <c r="JS53" s="44"/>
      <c r="JT53" s="44"/>
      <c r="JU53" s="44"/>
      <c r="JV53" s="44"/>
      <c r="JW53" s="44"/>
      <c r="JX53" s="44"/>
      <c r="JY53" s="44"/>
      <c r="JZ53" s="44"/>
      <c r="KA53" s="44"/>
      <c r="KB53" s="44"/>
      <c r="KC53" s="44"/>
      <c r="KD53" s="44"/>
      <c r="KE53" s="44"/>
      <c r="KF53" s="44"/>
      <c r="KG53" s="44"/>
      <c r="KH53" s="44"/>
      <c r="KI53" s="44"/>
      <c r="KJ53" s="44"/>
      <c r="KK53" s="44"/>
      <c r="KL53" s="44"/>
      <c r="KM53" s="44"/>
      <c r="KN53" s="44"/>
      <c r="KO53" s="44"/>
      <c r="KP53" s="44"/>
      <c r="KQ53" s="44"/>
      <c r="KR53" s="44"/>
      <c r="KS53" s="44"/>
      <c r="KT53" s="44"/>
      <c r="KU53" s="44"/>
      <c r="KV53" s="44"/>
      <c r="KW53" s="44"/>
      <c r="KX53" s="44"/>
      <c r="KY53" s="44"/>
      <c r="KZ53" s="44"/>
      <c r="LA53" s="44"/>
      <c r="LB53" s="44"/>
      <c r="LC53" s="44"/>
      <c r="LD53" s="44"/>
      <c r="LE53" s="44"/>
      <c r="LF53" s="44"/>
      <c r="LG53" s="44"/>
      <c r="LH53" s="44"/>
      <c r="LI53" s="44"/>
      <c r="LJ53" s="44"/>
      <c r="LK53" s="44"/>
      <c r="LL53" s="44"/>
      <c r="LM53" s="44"/>
      <c r="LN53" s="44"/>
      <c r="LO53" s="44"/>
      <c r="LP53" s="44"/>
      <c r="LQ53" s="44"/>
      <c r="LR53" s="44"/>
      <c r="LS53" s="44"/>
      <c r="LT53" s="44"/>
      <c r="LU53" s="44"/>
      <c r="LV53" s="44"/>
      <c r="LW53" s="44"/>
      <c r="LX53" s="44"/>
      <c r="LY53" s="44"/>
      <c r="LZ53" s="44"/>
      <c r="MA53" s="44"/>
      <c r="MB53" s="44"/>
      <c r="MC53" s="44"/>
      <c r="MD53" s="44"/>
      <c r="ME53" s="44"/>
      <c r="MF53" s="44"/>
      <c r="MG53" s="44"/>
      <c r="MH53" s="44"/>
      <c r="MI53" s="44"/>
      <c r="MJ53" s="44"/>
      <c r="MK53" s="44"/>
      <c r="ML53" s="44"/>
      <c r="MM53" s="44"/>
      <c r="MN53" s="44"/>
      <c r="MO53" s="44"/>
      <c r="MP53" s="44"/>
      <c r="MQ53" s="44"/>
      <c r="MR53" s="44"/>
      <c r="MS53" s="44"/>
      <c r="MT53" s="44"/>
      <c r="MU53" s="44"/>
      <c r="MV53" s="44"/>
      <c r="MW53" s="44"/>
      <c r="MX53" s="44"/>
      <c r="MY53" s="44"/>
      <c r="MZ53" s="44"/>
      <c r="NA53" s="44"/>
      <c r="NB53" s="44"/>
      <c r="NC53" s="44"/>
      <c r="ND53" s="44"/>
      <c r="NE53" s="44"/>
      <c r="NF53" s="44"/>
      <c r="NG53" s="44"/>
      <c r="NH53" s="44"/>
      <c r="NI53" s="44"/>
      <c r="NJ53" s="44"/>
      <c r="NK53" s="44"/>
      <c r="NL53" s="44"/>
      <c r="NM53" s="44"/>
      <c r="NN53" s="44"/>
      <c r="NO53" s="44"/>
      <c r="NP53" s="44"/>
      <c r="NQ53" s="44"/>
      <c r="NR53" s="44"/>
      <c r="NS53" s="44"/>
      <c r="NT53" s="44"/>
      <c r="NU53" s="44"/>
      <c r="NV53" s="44"/>
      <c r="NW53" s="44"/>
      <c r="NX53" s="44"/>
      <c r="NY53" s="44"/>
      <c r="NZ53" s="44"/>
      <c r="OA53" s="44"/>
      <c r="OB53" s="44"/>
      <c r="OC53" s="44"/>
      <c r="OD53" s="44"/>
      <c r="OE53" s="44"/>
      <c r="OF53" s="44"/>
      <c r="OG53" s="44"/>
      <c r="OH53" s="44"/>
      <c r="OI53" s="44"/>
      <c r="OJ53" s="43"/>
      <c r="OK53" s="43"/>
      <c r="OL53" s="43"/>
      <c r="OM53" s="44"/>
      <c r="OO53" s="43"/>
      <c r="OP53" s="44"/>
      <c r="OQ53" s="43"/>
      <c r="OR53" s="27"/>
      <c r="OS53" s="27"/>
      <c r="OT53" s="27"/>
      <c r="OU53" s="27"/>
    </row>
    <row r="54" spans="1:411" x14ac:dyDescent="0.25">
      <c r="A54" s="27" t="s">
        <v>292</v>
      </c>
      <c r="B54" s="27" t="s">
        <v>296</v>
      </c>
      <c r="C54" s="27">
        <v>14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>
        <v>1</v>
      </c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  <c r="IU54" s="44"/>
      <c r="IV54" s="44"/>
      <c r="IW54" s="44"/>
      <c r="IX54" s="44"/>
      <c r="IY54" s="44"/>
      <c r="IZ54" s="44"/>
      <c r="JA54" s="44"/>
      <c r="JB54" s="44"/>
      <c r="JC54" s="44"/>
      <c r="JD54" s="44"/>
      <c r="JE54" s="44"/>
      <c r="JF54" s="44"/>
      <c r="JG54" s="44"/>
      <c r="JH54" s="44"/>
      <c r="JI54" s="44"/>
      <c r="JJ54" s="44"/>
      <c r="JK54" s="44"/>
      <c r="JL54" s="44"/>
      <c r="JM54" s="44"/>
      <c r="JN54" s="44"/>
      <c r="JO54" s="44"/>
      <c r="JP54" s="44"/>
      <c r="JQ54" s="44"/>
      <c r="JR54" s="44"/>
      <c r="JS54" s="44"/>
      <c r="JT54" s="44"/>
      <c r="JU54" s="44"/>
      <c r="JV54" s="44"/>
      <c r="JW54" s="44"/>
      <c r="JX54" s="44"/>
      <c r="JY54" s="44"/>
      <c r="JZ54" s="44"/>
      <c r="KA54" s="44"/>
      <c r="KB54" s="44"/>
      <c r="KC54" s="44"/>
      <c r="KD54" s="44"/>
      <c r="KE54" s="44"/>
      <c r="KF54" s="44"/>
      <c r="KG54" s="44"/>
      <c r="KH54" s="44"/>
      <c r="KI54" s="44"/>
      <c r="KJ54" s="44"/>
      <c r="KK54" s="44"/>
      <c r="KL54" s="44"/>
      <c r="KM54" s="44"/>
      <c r="KN54" s="44"/>
      <c r="KO54" s="44"/>
      <c r="KP54" s="44"/>
      <c r="KQ54" s="44"/>
      <c r="KR54" s="44"/>
      <c r="KS54" s="44"/>
      <c r="KT54" s="44"/>
      <c r="KU54" s="44"/>
      <c r="KV54" s="44"/>
      <c r="KW54" s="44"/>
      <c r="KX54" s="44"/>
      <c r="KY54" s="44"/>
      <c r="KZ54" s="44"/>
      <c r="LA54" s="44"/>
      <c r="LB54" s="44"/>
      <c r="LC54" s="44"/>
      <c r="LD54" s="44"/>
      <c r="LE54" s="44"/>
      <c r="LF54" s="44"/>
      <c r="LG54" s="44"/>
      <c r="LH54" s="44"/>
      <c r="LI54" s="44"/>
      <c r="LJ54" s="44"/>
      <c r="LK54" s="44"/>
      <c r="LL54" s="44"/>
      <c r="LM54" s="44"/>
      <c r="LN54" s="44"/>
      <c r="LO54" s="44"/>
      <c r="LP54" s="44"/>
      <c r="LQ54" s="44"/>
      <c r="LR54" s="44"/>
      <c r="LS54" s="44"/>
      <c r="LT54" s="44"/>
      <c r="LU54" s="44"/>
      <c r="LV54" s="44"/>
      <c r="LW54" s="44"/>
      <c r="LX54" s="44"/>
      <c r="LY54" s="44"/>
      <c r="LZ54" s="44"/>
      <c r="MA54" s="44"/>
      <c r="MB54" s="44"/>
      <c r="MC54" s="44"/>
      <c r="MD54" s="44"/>
      <c r="ME54" s="44"/>
      <c r="MF54" s="44"/>
      <c r="MG54" s="44"/>
      <c r="MH54" s="44"/>
      <c r="MI54" s="44"/>
      <c r="MJ54" s="44"/>
      <c r="MK54" s="44"/>
      <c r="ML54" s="44"/>
      <c r="MM54" s="44"/>
      <c r="MN54" s="44"/>
      <c r="MO54" s="44"/>
      <c r="MP54" s="44"/>
      <c r="MQ54" s="44"/>
      <c r="MR54" s="44"/>
      <c r="MS54" s="44"/>
      <c r="MT54" s="44"/>
      <c r="MU54" s="44"/>
      <c r="MV54" s="44"/>
      <c r="MW54" s="44"/>
      <c r="MX54" s="44"/>
      <c r="MY54" s="44"/>
      <c r="MZ54" s="44"/>
      <c r="NA54" s="44"/>
      <c r="NB54" s="44"/>
      <c r="NC54" s="44"/>
      <c r="ND54" s="44"/>
      <c r="NE54" s="44"/>
      <c r="NF54" s="44"/>
      <c r="NG54" s="44"/>
      <c r="NH54" s="44"/>
      <c r="NI54" s="44"/>
      <c r="NJ54" s="44"/>
      <c r="NK54" s="44"/>
      <c r="NL54" s="44"/>
      <c r="NM54" s="44"/>
      <c r="NN54" s="44"/>
      <c r="NO54" s="44"/>
      <c r="NP54" s="44"/>
      <c r="NQ54" s="44"/>
      <c r="NR54" s="44"/>
      <c r="NS54" s="44"/>
      <c r="NT54" s="44"/>
      <c r="NU54" s="44"/>
      <c r="NV54" s="44"/>
      <c r="NW54" s="44"/>
      <c r="NX54" s="44"/>
      <c r="NY54" s="44"/>
      <c r="NZ54" s="44"/>
      <c r="OA54" s="44"/>
      <c r="OB54" s="44"/>
      <c r="OC54" s="44"/>
      <c r="OD54" s="44"/>
      <c r="OE54" s="44"/>
      <c r="OF54" s="44"/>
      <c r="OG54" s="44"/>
      <c r="OH54" s="44"/>
      <c r="OI54" s="44"/>
      <c r="OJ54" s="43"/>
      <c r="OK54" s="43"/>
      <c r="OL54" s="43"/>
      <c r="OM54" s="44"/>
      <c r="ON54" s="29"/>
      <c r="OP54" s="44"/>
      <c r="OQ54" s="43"/>
      <c r="OR54" s="27"/>
      <c r="OS54" s="27"/>
      <c r="OT54" s="27"/>
      <c r="OU54" s="27"/>
    </row>
    <row r="55" spans="1:411" x14ac:dyDescent="0.25">
      <c r="A55" s="27" t="s">
        <v>292</v>
      </c>
      <c r="B55" s="27" t="s">
        <v>331</v>
      </c>
      <c r="C55" s="27">
        <v>14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>
        <v>1</v>
      </c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  <c r="IO55" s="44"/>
      <c r="IP55" s="44"/>
      <c r="IQ55" s="44"/>
      <c r="IR55" s="44"/>
      <c r="IS55" s="44"/>
      <c r="IT55" s="44"/>
      <c r="IU55" s="44"/>
      <c r="IV55" s="44"/>
      <c r="IW55" s="44"/>
      <c r="IX55" s="44"/>
      <c r="IY55" s="44"/>
      <c r="IZ55" s="44"/>
      <c r="JA55" s="44"/>
      <c r="JB55" s="44"/>
      <c r="JC55" s="44"/>
      <c r="JD55" s="44"/>
      <c r="JE55" s="44"/>
      <c r="JF55" s="44"/>
      <c r="JG55" s="44"/>
      <c r="JH55" s="44"/>
      <c r="JI55" s="44"/>
      <c r="JJ55" s="44"/>
      <c r="JK55" s="44"/>
      <c r="JL55" s="44"/>
      <c r="JM55" s="44"/>
      <c r="JN55" s="44"/>
      <c r="JO55" s="44"/>
      <c r="JP55" s="44"/>
      <c r="JQ55" s="44"/>
      <c r="JR55" s="44"/>
      <c r="JS55" s="44"/>
      <c r="JT55" s="44"/>
      <c r="JU55" s="44"/>
      <c r="JV55" s="44"/>
      <c r="JW55" s="44"/>
      <c r="JX55" s="44"/>
      <c r="JY55" s="44"/>
      <c r="JZ55" s="44"/>
      <c r="KA55" s="44"/>
      <c r="KB55" s="44"/>
      <c r="KC55" s="44"/>
      <c r="KD55" s="44"/>
      <c r="KE55" s="44"/>
      <c r="KF55" s="44"/>
      <c r="KG55" s="44"/>
      <c r="KH55" s="44"/>
      <c r="KI55" s="44"/>
      <c r="KJ55" s="44"/>
      <c r="KK55" s="44"/>
      <c r="KL55" s="44"/>
      <c r="KM55" s="44"/>
      <c r="KN55" s="44"/>
      <c r="KO55" s="44"/>
      <c r="KP55" s="44"/>
      <c r="KQ55" s="44"/>
      <c r="KR55" s="44"/>
      <c r="KS55" s="44"/>
      <c r="KT55" s="44"/>
      <c r="KU55" s="44"/>
      <c r="KV55" s="44"/>
      <c r="KW55" s="44"/>
      <c r="KX55" s="44"/>
      <c r="KY55" s="44"/>
      <c r="KZ55" s="44"/>
      <c r="LA55" s="44"/>
      <c r="LB55" s="44"/>
      <c r="LC55" s="44"/>
      <c r="LD55" s="44"/>
      <c r="LE55" s="44"/>
      <c r="LF55" s="44"/>
      <c r="LG55" s="44"/>
      <c r="LH55" s="44"/>
      <c r="LI55" s="44"/>
      <c r="LJ55" s="44"/>
      <c r="LK55" s="44"/>
      <c r="LL55" s="44"/>
      <c r="LM55" s="44"/>
      <c r="LN55" s="44"/>
      <c r="LO55" s="44"/>
      <c r="LP55" s="44"/>
      <c r="LQ55" s="44"/>
      <c r="LR55" s="44"/>
      <c r="LS55" s="44"/>
      <c r="LT55" s="44"/>
      <c r="LU55" s="44"/>
      <c r="LV55" s="44"/>
      <c r="LW55" s="44"/>
      <c r="LX55" s="44"/>
      <c r="LY55" s="44"/>
      <c r="LZ55" s="44"/>
      <c r="MA55" s="44"/>
      <c r="MB55" s="44"/>
      <c r="MC55" s="44"/>
      <c r="MD55" s="44"/>
      <c r="ME55" s="44"/>
      <c r="MF55" s="44"/>
      <c r="MG55" s="44"/>
      <c r="MH55" s="44"/>
      <c r="MI55" s="44"/>
      <c r="MJ55" s="44"/>
      <c r="MK55" s="44"/>
      <c r="ML55" s="44"/>
      <c r="MM55" s="44"/>
      <c r="MN55" s="44"/>
      <c r="MO55" s="44"/>
      <c r="MP55" s="44"/>
      <c r="MQ55" s="44"/>
      <c r="MR55" s="44"/>
      <c r="MS55" s="44"/>
      <c r="MT55" s="44"/>
      <c r="MU55" s="44"/>
      <c r="MV55" s="44"/>
      <c r="MW55" s="44"/>
      <c r="MX55" s="44"/>
      <c r="MY55" s="44"/>
      <c r="MZ55" s="44"/>
      <c r="NA55" s="44"/>
      <c r="NB55" s="44"/>
      <c r="NC55" s="44"/>
      <c r="ND55" s="44"/>
      <c r="NE55" s="44"/>
      <c r="NF55" s="44"/>
      <c r="NG55" s="44"/>
      <c r="NH55" s="44"/>
      <c r="NI55" s="44"/>
      <c r="NJ55" s="44"/>
      <c r="NK55" s="44"/>
      <c r="NL55" s="44"/>
      <c r="NM55" s="44"/>
      <c r="NN55" s="44"/>
      <c r="NO55" s="44"/>
      <c r="NP55" s="44"/>
      <c r="NQ55" s="44"/>
      <c r="NR55" s="44"/>
      <c r="NS55" s="44"/>
      <c r="NT55" s="44"/>
      <c r="NU55" s="44"/>
      <c r="NV55" s="44"/>
      <c r="NW55" s="44"/>
      <c r="NX55" s="44"/>
      <c r="NY55" s="44"/>
      <c r="NZ55" s="44"/>
      <c r="OA55" s="44"/>
      <c r="OB55" s="44"/>
      <c r="OC55" s="44"/>
      <c r="OD55" s="44"/>
      <c r="OE55" s="44"/>
      <c r="OF55" s="44"/>
      <c r="OG55" s="44"/>
      <c r="OH55" s="44"/>
      <c r="OI55" s="44"/>
      <c r="OJ55" s="43"/>
      <c r="OK55" s="43"/>
      <c r="OL55" s="43"/>
      <c r="OM55" s="44"/>
      <c r="ON55" s="43"/>
      <c r="OP55" s="44"/>
      <c r="OQ55" s="43"/>
      <c r="OR55" s="27"/>
      <c r="OS55" s="27"/>
      <c r="OT55" s="27"/>
      <c r="OU55" s="27"/>
    </row>
    <row r="56" spans="1:411" x14ac:dyDescent="0.25">
      <c r="A56" s="27" t="s">
        <v>292</v>
      </c>
      <c r="B56" s="27" t="s">
        <v>302</v>
      </c>
      <c r="C56" s="27">
        <v>14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>
        <v>1</v>
      </c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  <c r="IT56" s="44"/>
      <c r="IU56" s="44"/>
      <c r="IV56" s="44"/>
      <c r="IW56" s="44"/>
      <c r="IX56" s="44"/>
      <c r="IY56" s="44"/>
      <c r="IZ56" s="44"/>
      <c r="JA56" s="44"/>
      <c r="JB56" s="44"/>
      <c r="JC56" s="44"/>
      <c r="JD56" s="44"/>
      <c r="JE56" s="44"/>
      <c r="JF56" s="44"/>
      <c r="JG56" s="44"/>
      <c r="JH56" s="44"/>
      <c r="JI56" s="44"/>
      <c r="JJ56" s="44"/>
      <c r="JK56" s="44"/>
      <c r="JL56" s="44"/>
      <c r="JM56" s="44"/>
      <c r="JN56" s="44"/>
      <c r="JO56" s="44"/>
      <c r="JP56" s="44"/>
      <c r="JQ56" s="44"/>
      <c r="JR56" s="44"/>
      <c r="JS56" s="44"/>
      <c r="JT56" s="44"/>
      <c r="JU56" s="44"/>
      <c r="JV56" s="44"/>
      <c r="JW56" s="44"/>
      <c r="JX56" s="44"/>
      <c r="JY56" s="44"/>
      <c r="JZ56" s="44"/>
      <c r="KA56" s="44"/>
      <c r="KB56" s="44"/>
      <c r="KC56" s="44"/>
      <c r="KD56" s="44"/>
      <c r="KE56" s="44"/>
      <c r="KF56" s="44"/>
      <c r="KG56" s="44"/>
      <c r="KH56" s="44"/>
      <c r="KI56" s="44"/>
      <c r="KJ56" s="44"/>
      <c r="KK56" s="44"/>
      <c r="KL56" s="44"/>
      <c r="KM56" s="44"/>
      <c r="KN56" s="44"/>
      <c r="KO56" s="44"/>
      <c r="KP56" s="44"/>
      <c r="KQ56" s="44"/>
      <c r="KR56" s="44"/>
      <c r="KS56" s="44"/>
      <c r="KT56" s="44"/>
      <c r="KU56" s="44"/>
      <c r="KV56" s="44"/>
      <c r="KW56" s="44"/>
      <c r="KX56" s="44"/>
      <c r="KY56" s="44"/>
      <c r="KZ56" s="44"/>
      <c r="LA56" s="44"/>
      <c r="LB56" s="44"/>
      <c r="LC56" s="44"/>
      <c r="LD56" s="44"/>
      <c r="LE56" s="44"/>
      <c r="LF56" s="44"/>
      <c r="LG56" s="44"/>
      <c r="LH56" s="44"/>
      <c r="LI56" s="44"/>
      <c r="LJ56" s="44"/>
      <c r="LK56" s="44"/>
      <c r="LL56" s="44"/>
      <c r="LM56" s="44"/>
      <c r="LN56" s="44"/>
      <c r="LO56" s="44"/>
      <c r="LP56" s="44"/>
      <c r="LQ56" s="44"/>
      <c r="LR56" s="44"/>
      <c r="LS56" s="44"/>
      <c r="LT56" s="44"/>
      <c r="LU56" s="44"/>
      <c r="LV56" s="44"/>
      <c r="LW56" s="44"/>
      <c r="LX56" s="44"/>
      <c r="LY56" s="44"/>
      <c r="LZ56" s="44"/>
      <c r="MA56" s="44"/>
      <c r="MB56" s="44"/>
      <c r="MC56" s="44"/>
      <c r="MD56" s="44"/>
      <c r="ME56" s="44"/>
      <c r="MF56" s="44"/>
      <c r="MG56" s="44"/>
      <c r="MH56" s="44"/>
      <c r="MI56" s="44"/>
      <c r="MJ56" s="44"/>
      <c r="MK56" s="44"/>
      <c r="ML56" s="44"/>
      <c r="MM56" s="44"/>
      <c r="MN56" s="44"/>
      <c r="MO56" s="44"/>
      <c r="MP56" s="44"/>
      <c r="MQ56" s="44"/>
      <c r="MR56" s="44"/>
      <c r="MS56" s="44"/>
      <c r="MT56" s="44"/>
      <c r="MU56" s="44"/>
      <c r="MV56" s="44"/>
      <c r="MW56" s="44"/>
      <c r="MX56" s="44"/>
      <c r="MY56" s="44"/>
      <c r="MZ56" s="44"/>
      <c r="NA56" s="44"/>
      <c r="NB56" s="44"/>
      <c r="NC56" s="44"/>
      <c r="ND56" s="44"/>
      <c r="NE56" s="44"/>
      <c r="NF56" s="44"/>
      <c r="NG56" s="44"/>
      <c r="NH56" s="44"/>
      <c r="NI56" s="44"/>
      <c r="NJ56" s="44"/>
      <c r="NK56" s="44"/>
      <c r="NL56" s="44"/>
      <c r="NM56" s="44"/>
      <c r="NN56" s="44"/>
      <c r="NO56" s="44"/>
      <c r="NP56" s="44"/>
      <c r="NQ56" s="44"/>
      <c r="NR56" s="44"/>
      <c r="NS56" s="44"/>
      <c r="NT56" s="44"/>
      <c r="NU56" s="44"/>
      <c r="NV56" s="44"/>
      <c r="NW56" s="44"/>
      <c r="NX56" s="44"/>
      <c r="NY56" s="44"/>
      <c r="NZ56" s="44"/>
      <c r="OA56" s="44"/>
      <c r="OB56" s="44"/>
      <c r="OC56" s="44"/>
      <c r="OD56" s="44"/>
      <c r="OE56" s="44"/>
      <c r="OF56" s="44"/>
      <c r="OG56" s="44"/>
      <c r="OH56" s="44"/>
      <c r="OI56" s="44"/>
      <c r="OJ56" s="43"/>
      <c r="OK56" s="43"/>
      <c r="OL56" s="43"/>
      <c r="OM56" s="44"/>
      <c r="ON56" s="43"/>
      <c r="OP56" s="44"/>
      <c r="OQ56" s="43"/>
      <c r="OR56" s="27"/>
      <c r="OS56" s="27"/>
      <c r="OT56" s="27"/>
      <c r="OU56" s="27"/>
    </row>
    <row r="57" spans="1:411" x14ac:dyDescent="0.25">
      <c r="A57" s="27" t="s">
        <v>292</v>
      </c>
      <c r="B57" s="75" t="s">
        <v>336</v>
      </c>
      <c r="C57" s="27">
        <v>14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>
        <v>1</v>
      </c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  <c r="IT57" s="44"/>
      <c r="IU57" s="44"/>
      <c r="IV57" s="44"/>
      <c r="IW57" s="44"/>
      <c r="IX57" s="44"/>
      <c r="IY57" s="44"/>
      <c r="IZ57" s="44"/>
      <c r="JA57" s="44"/>
      <c r="JB57" s="44"/>
      <c r="JC57" s="44"/>
      <c r="JD57" s="44"/>
      <c r="JE57" s="44"/>
      <c r="JF57" s="44"/>
      <c r="JG57" s="44"/>
      <c r="JH57" s="44"/>
      <c r="JI57" s="44"/>
      <c r="JJ57" s="44"/>
      <c r="JK57" s="44"/>
      <c r="JL57" s="44"/>
      <c r="JM57" s="44"/>
      <c r="JN57" s="44"/>
      <c r="JO57" s="44"/>
      <c r="JP57" s="44"/>
      <c r="JQ57" s="44"/>
      <c r="JR57" s="44"/>
      <c r="JS57" s="44"/>
      <c r="JT57" s="44"/>
      <c r="JU57" s="44"/>
      <c r="JV57" s="44"/>
      <c r="JW57" s="44"/>
      <c r="JX57" s="44"/>
      <c r="JY57" s="44"/>
      <c r="JZ57" s="44"/>
      <c r="KA57" s="44"/>
      <c r="KB57" s="44"/>
      <c r="KC57" s="44"/>
      <c r="KD57" s="44"/>
      <c r="KE57" s="44"/>
      <c r="KF57" s="44"/>
      <c r="KG57" s="44"/>
      <c r="KH57" s="44"/>
      <c r="KI57" s="44"/>
      <c r="KJ57" s="44"/>
      <c r="KK57" s="44"/>
      <c r="KL57" s="44"/>
      <c r="KM57" s="44"/>
      <c r="KN57" s="44"/>
      <c r="KO57" s="44"/>
      <c r="KP57" s="44"/>
      <c r="KQ57" s="44"/>
      <c r="KR57" s="44"/>
      <c r="KS57" s="44"/>
      <c r="KT57" s="44"/>
      <c r="KU57" s="44"/>
      <c r="KV57" s="44"/>
      <c r="KW57" s="44"/>
      <c r="KX57" s="44"/>
      <c r="KY57" s="44"/>
      <c r="KZ57" s="44"/>
      <c r="LA57" s="44"/>
      <c r="LB57" s="44"/>
      <c r="LC57" s="44"/>
      <c r="LD57" s="44"/>
      <c r="LE57" s="44"/>
      <c r="LF57" s="44"/>
      <c r="LG57" s="44"/>
      <c r="LH57" s="44"/>
      <c r="LI57" s="44"/>
      <c r="LJ57" s="44"/>
      <c r="LK57" s="44"/>
      <c r="LL57" s="44"/>
      <c r="LM57" s="44"/>
      <c r="LN57" s="44"/>
      <c r="LO57" s="44"/>
      <c r="LP57" s="44"/>
      <c r="LQ57" s="44"/>
      <c r="LR57" s="44"/>
      <c r="LS57" s="44"/>
      <c r="LT57" s="44"/>
      <c r="LU57" s="44"/>
      <c r="LV57" s="44"/>
      <c r="LW57" s="44"/>
      <c r="LX57" s="44"/>
      <c r="LY57" s="44"/>
      <c r="LZ57" s="44"/>
      <c r="MA57" s="44"/>
      <c r="MB57" s="44"/>
      <c r="MC57" s="44"/>
      <c r="MD57" s="44"/>
      <c r="ME57" s="44"/>
      <c r="MF57" s="44"/>
      <c r="MG57" s="44"/>
      <c r="MH57" s="44"/>
      <c r="MI57" s="44"/>
      <c r="MJ57" s="44"/>
      <c r="MK57" s="44"/>
      <c r="ML57" s="44"/>
      <c r="MM57" s="44"/>
      <c r="MN57" s="44"/>
      <c r="MO57" s="44"/>
      <c r="MP57" s="44"/>
      <c r="MQ57" s="44"/>
      <c r="MR57" s="44"/>
      <c r="MS57" s="44"/>
      <c r="MT57" s="44"/>
      <c r="MU57" s="44"/>
      <c r="MV57" s="44"/>
      <c r="MW57" s="44"/>
      <c r="MX57" s="44"/>
      <c r="MY57" s="44"/>
      <c r="MZ57" s="44"/>
      <c r="NA57" s="44"/>
      <c r="NB57" s="44"/>
      <c r="NC57" s="44"/>
      <c r="ND57" s="44"/>
      <c r="NE57" s="44"/>
      <c r="NF57" s="44"/>
      <c r="NG57" s="44"/>
      <c r="NH57" s="44"/>
      <c r="NI57" s="44"/>
      <c r="NJ57" s="44"/>
      <c r="NK57" s="44"/>
      <c r="NL57" s="44"/>
      <c r="NM57" s="44"/>
      <c r="NN57" s="44"/>
      <c r="NO57" s="44"/>
      <c r="NP57" s="44"/>
      <c r="NQ57" s="44"/>
      <c r="NR57" s="44"/>
      <c r="NS57" s="44"/>
      <c r="NT57" s="44"/>
      <c r="NU57" s="44"/>
      <c r="NV57" s="44"/>
      <c r="NW57" s="44"/>
      <c r="NX57" s="44"/>
      <c r="NY57" s="44"/>
      <c r="NZ57" s="44"/>
      <c r="OA57" s="44"/>
      <c r="OB57" s="44"/>
      <c r="OC57" s="44"/>
      <c r="OD57" s="44"/>
      <c r="OE57" s="44"/>
      <c r="OF57" s="44"/>
      <c r="OG57" s="44"/>
      <c r="OH57" s="44"/>
      <c r="OI57" s="44"/>
      <c r="OJ57" s="43"/>
      <c r="OK57" s="43"/>
      <c r="OL57" s="43"/>
      <c r="OM57" s="44"/>
      <c r="ON57" s="43"/>
      <c r="OP57" s="44"/>
      <c r="OQ57" s="43"/>
      <c r="OR57" s="27"/>
      <c r="OS57" s="27"/>
      <c r="OT57" s="27"/>
      <c r="OU57" s="27"/>
    </row>
    <row r="58" spans="1:411" x14ac:dyDescent="0.25">
      <c r="A58" s="27" t="s">
        <v>292</v>
      </c>
      <c r="B58" s="27" t="s">
        <v>299</v>
      </c>
      <c r="C58" s="27">
        <v>14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>
        <v>1</v>
      </c>
      <c r="AB58" s="43"/>
      <c r="AC58" s="43"/>
      <c r="AD58" s="43"/>
      <c r="AE58" s="43"/>
      <c r="AF58" s="43"/>
      <c r="AG58" s="43"/>
      <c r="AH58" s="45"/>
      <c r="AI58" s="45"/>
      <c r="AJ58" s="45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  <c r="EO58" s="43"/>
      <c r="EP58" s="43"/>
      <c r="EQ58" s="43"/>
      <c r="ER58" s="43"/>
      <c r="ES58" s="43"/>
      <c r="ET58" s="43"/>
      <c r="EU58" s="43"/>
      <c r="EV58" s="43"/>
      <c r="EW58" s="43"/>
      <c r="EX58" s="43"/>
      <c r="EY58" s="43"/>
      <c r="EZ58" s="43"/>
      <c r="FA58" s="43"/>
      <c r="FB58" s="43"/>
      <c r="FC58" s="43"/>
      <c r="FD58" s="43"/>
      <c r="FE58" s="43"/>
      <c r="FF58" s="43"/>
      <c r="FG58" s="43"/>
      <c r="FH58" s="43"/>
      <c r="FI58" s="43"/>
      <c r="FJ58" s="43"/>
      <c r="FK58" s="43"/>
      <c r="FL58" s="43"/>
      <c r="FM58" s="43"/>
      <c r="FN58" s="43"/>
      <c r="FO58" s="43"/>
      <c r="FP58" s="43"/>
      <c r="FQ58" s="43"/>
      <c r="FR58" s="43"/>
      <c r="FS58" s="43"/>
      <c r="FT58" s="43"/>
      <c r="FU58" s="43"/>
      <c r="FV58" s="43"/>
      <c r="FW58" s="43"/>
      <c r="FX58" s="43"/>
      <c r="FY58" s="43"/>
      <c r="FZ58" s="43"/>
      <c r="GA58" s="43"/>
      <c r="GB58" s="43"/>
      <c r="GC58" s="43"/>
      <c r="GD58" s="43"/>
      <c r="GE58" s="43"/>
      <c r="GF58" s="43"/>
      <c r="GG58" s="43"/>
      <c r="GH58" s="43"/>
      <c r="GI58" s="43"/>
      <c r="GJ58" s="43"/>
      <c r="GK58" s="43"/>
      <c r="GL58" s="43"/>
      <c r="GM58" s="43"/>
      <c r="GN58" s="43"/>
      <c r="GO58" s="43"/>
      <c r="GP58" s="43"/>
      <c r="GQ58" s="43"/>
      <c r="GR58" s="43"/>
      <c r="GS58" s="43"/>
      <c r="GT58" s="43"/>
      <c r="GU58" s="43"/>
      <c r="GV58" s="43"/>
      <c r="GW58" s="43"/>
      <c r="GX58" s="43"/>
      <c r="GY58" s="43"/>
      <c r="GZ58" s="43"/>
      <c r="HA58" s="43"/>
      <c r="HB58" s="43"/>
      <c r="HC58" s="43"/>
      <c r="HD58" s="43"/>
      <c r="HE58" s="43"/>
      <c r="HF58" s="43"/>
      <c r="HG58" s="43"/>
      <c r="HH58" s="43"/>
      <c r="HI58" s="43"/>
      <c r="HJ58" s="43"/>
      <c r="HK58" s="43"/>
      <c r="HL58" s="43"/>
      <c r="HM58" s="43"/>
      <c r="HN58" s="43"/>
      <c r="HO58" s="43"/>
      <c r="HP58" s="43"/>
      <c r="HQ58" s="43"/>
      <c r="HR58" s="43"/>
      <c r="HS58" s="43"/>
      <c r="HT58" s="43"/>
      <c r="HU58" s="43"/>
      <c r="HV58" s="43"/>
      <c r="HW58" s="43"/>
      <c r="HX58" s="43"/>
      <c r="HY58" s="43"/>
      <c r="HZ58" s="43"/>
      <c r="IA58" s="43"/>
      <c r="IB58" s="43"/>
      <c r="IC58" s="43"/>
      <c r="ID58" s="43"/>
      <c r="IE58" s="43"/>
      <c r="IF58" s="43"/>
      <c r="IG58" s="43"/>
      <c r="IH58" s="43"/>
      <c r="II58" s="43"/>
      <c r="IJ58" s="43"/>
      <c r="IK58" s="43"/>
      <c r="IL58" s="43"/>
      <c r="IM58" s="43"/>
      <c r="IN58" s="43"/>
      <c r="IO58" s="43"/>
      <c r="IP58" s="43"/>
      <c r="IQ58" s="43"/>
      <c r="IR58" s="43"/>
      <c r="IS58" s="43"/>
      <c r="IT58" s="43"/>
      <c r="IU58" s="43"/>
      <c r="IV58" s="43"/>
      <c r="IW58" s="43"/>
      <c r="IX58" s="43"/>
      <c r="IY58" s="43"/>
      <c r="IZ58" s="43"/>
      <c r="JA58" s="43"/>
      <c r="JB58" s="43"/>
      <c r="JC58" s="43"/>
      <c r="JD58" s="43"/>
      <c r="JE58" s="43"/>
      <c r="JF58" s="43"/>
      <c r="JG58" s="43"/>
      <c r="JH58" s="43"/>
      <c r="JI58" s="43"/>
      <c r="JJ58" s="43"/>
      <c r="JK58" s="43"/>
      <c r="JL58" s="43"/>
      <c r="JM58" s="43"/>
      <c r="JN58" s="43"/>
      <c r="JO58" s="43"/>
      <c r="JP58" s="43"/>
      <c r="JQ58" s="43"/>
      <c r="JR58" s="43"/>
      <c r="JS58" s="43"/>
      <c r="JT58" s="43"/>
      <c r="JU58" s="43"/>
      <c r="JV58" s="43"/>
      <c r="JW58" s="43"/>
      <c r="JX58" s="43"/>
      <c r="JY58" s="43"/>
      <c r="JZ58" s="43"/>
      <c r="KA58" s="43"/>
      <c r="KB58" s="43"/>
      <c r="KC58" s="43"/>
      <c r="KD58" s="43"/>
      <c r="KE58" s="43"/>
      <c r="KF58" s="43"/>
      <c r="KG58" s="43"/>
      <c r="KH58" s="43"/>
      <c r="KI58" s="43"/>
      <c r="KJ58" s="43"/>
      <c r="KK58" s="43"/>
      <c r="KL58" s="43"/>
      <c r="KM58" s="43"/>
      <c r="KN58" s="43"/>
      <c r="KO58" s="43"/>
      <c r="KP58" s="43"/>
      <c r="KQ58" s="43"/>
      <c r="KR58" s="43"/>
      <c r="KS58" s="43"/>
      <c r="KT58" s="43"/>
      <c r="KU58" s="43"/>
      <c r="KV58" s="43"/>
      <c r="KW58" s="43"/>
      <c r="KX58" s="43"/>
      <c r="KY58" s="43"/>
      <c r="KZ58" s="43"/>
      <c r="LA58" s="43"/>
      <c r="LB58" s="43"/>
      <c r="LC58" s="43"/>
      <c r="LD58" s="43"/>
      <c r="LE58" s="43"/>
      <c r="LF58" s="43"/>
      <c r="LG58" s="43"/>
      <c r="LH58" s="43"/>
      <c r="LI58" s="43"/>
      <c r="LJ58" s="43"/>
      <c r="LK58" s="43"/>
      <c r="LL58" s="43"/>
      <c r="LM58" s="43"/>
      <c r="LN58" s="43"/>
      <c r="LO58" s="43"/>
      <c r="LP58" s="43"/>
      <c r="LQ58" s="43"/>
      <c r="LR58" s="43"/>
      <c r="LS58" s="43"/>
      <c r="LT58" s="43"/>
      <c r="LU58" s="43"/>
      <c r="LV58" s="43"/>
      <c r="LW58" s="43"/>
      <c r="LX58" s="43"/>
      <c r="LY58" s="43"/>
      <c r="LZ58" s="43"/>
      <c r="MA58" s="43"/>
      <c r="MB58" s="43"/>
      <c r="MC58" s="43"/>
      <c r="MD58" s="43"/>
      <c r="ME58" s="43"/>
      <c r="MF58" s="43"/>
      <c r="MG58" s="43"/>
      <c r="MH58" s="43"/>
      <c r="MI58" s="43"/>
      <c r="MJ58" s="43"/>
      <c r="MK58" s="43"/>
      <c r="ML58" s="43"/>
      <c r="MM58" s="43"/>
      <c r="MN58" s="43"/>
      <c r="MO58" s="43"/>
      <c r="MP58" s="43"/>
      <c r="MQ58" s="43"/>
      <c r="MR58" s="43"/>
      <c r="MS58" s="43"/>
      <c r="MT58" s="43"/>
      <c r="MU58" s="43"/>
      <c r="MV58" s="43"/>
      <c r="MW58" s="43"/>
      <c r="MX58" s="43"/>
      <c r="MY58" s="43"/>
      <c r="MZ58" s="43"/>
      <c r="NA58" s="43"/>
      <c r="NB58" s="43"/>
      <c r="NC58" s="43"/>
      <c r="ND58" s="43"/>
      <c r="NE58" s="43"/>
      <c r="NF58" s="43"/>
      <c r="NG58" s="43"/>
      <c r="NH58" s="43"/>
      <c r="NI58" s="43"/>
      <c r="NJ58" s="43"/>
      <c r="NK58" s="43"/>
      <c r="NL58" s="43"/>
      <c r="NM58" s="43"/>
      <c r="NN58" s="43"/>
      <c r="NO58" s="43"/>
      <c r="NP58" s="43"/>
      <c r="NQ58" s="43"/>
      <c r="NR58" s="43"/>
      <c r="NS58" s="43"/>
      <c r="NT58" s="43"/>
      <c r="NU58" s="43"/>
      <c r="NV58" s="43"/>
      <c r="NW58" s="43"/>
      <c r="NX58" s="43"/>
      <c r="NY58" s="43"/>
      <c r="NZ58" s="43"/>
      <c r="OA58" s="43"/>
      <c r="OB58" s="43"/>
      <c r="OC58" s="43"/>
      <c r="OD58" s="43"/>
      <c r="OE58" s="43"/>
      <c r="OF58" s="43"/>
      <c r="OG58" s="43"/>
      <c r="OH58" s="43"/>
      <c r="OI58" s="43"/>
      <c r="OJ58" s="43"/>
      <c r="OK58" s="43"/>
      <c r="OL58" s="43"/>
      <c r="OM58" s="44"/>
      <c r="ON58" s="43"/>
      <c r="OP58" s="44"/>
      <c r="OQ58" s="43"/>
      <c r="OR58" s="27"/>
      <c r="OS58" s="27"/>
      <c r="OT58" s="27"/>
      <c r="OU58" s="27"/>
    </row>
    <row r="59" spans="1:411" x14ac:dyDescent="0.25">
      <c r="A59" s="27" t="s">
        <v>292</v>
      </c>
      <c r="B59" s="75" t="s">
        <v>336</v>
      </c>
      <c r="C59" s="27">
        <v>14</v>
      </c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>
        <v>1</v>
      </c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43"/>
      <c r="ES59" s="43"/>
      <c r="ET59" s="43"/>
      <c r="EU59" s="43"/>
      <c r="EV59" s="43"/>
      <c r="EW59" s="43"/>
      <c r="EX59" s="43"/>
      <c r="EY59" s="43"/>
      <c r="EZ59" s="43"/>
      <c r="FA59" s="43"/>
      <c r="FB59" s="43"/>
      <c r="FC59" s="43"/>
      <c r="FD59" s="43"/>
      <c r="FE59" s="43"/>
      <c r="FF59" s="43"/>
      <c r="FG59" s="43"/>
      <c r="FH59" s="43"/>
      <c r="FI59" s="43"/>
      <c r="FJ59" s="43"/>
      <c r="FK59" s="43"/>
      <c r="FL59" s="43"/>
      <c r="FM59" s="43"/>
      <c r="FN59" s="43"/>
      <c r="FO59" s="43"/>
      <c r="FP59" s="43"/>
      <c r="FQ59" s="43"/>
      <c r="FR59" s="43"/>
      <c r="FS59" s="43"/>
      <c r="FT59" s="43"/>
      <c r="FU59" s="43"/>
      <c r="FV59" s="43"/>
      <c r="FW59" s="43"/>
      <c r="FX59" s="43"/>
      <c r="FY59" s="43"/>
      <c r="FZ59" s="43"/>
      <c r="GA59" s="43"/>
      <c r="GB59" s="43"/>
      <c r="GC59" s="43"/>
      <c r="GD59" s="43"/>
      <c r="GE59" s="43"/>
      <c r="GF59" s="43"/>
      <c r="GG59" s="43"/>
      <c r="GH59" s="43"/>
      <c r="GI59" s="43"/>
      <c r="GJ59" s="43"/>
      <c r="GK59" s="43"/>
      <c r="GL59" s="43"/>
      <c r="GM59" s="43"/>
      <c r="GN59" s="43"/>
      <c r="GO59" s="43"/>
      <c r="GP59" s="43"/>
      <c r="GQ59" s="43"/>
      <c r="GR59" s="43"/>
      <c r="GS59" s="43"/>
      <c r="GT59" s="43"/>
      <c r="GU59" s="43"/>
      <c r="GV59" s="43"/>
      <c r="GW59" s="43"/>
      <c r="GX59" s="43"/>
      <c r="GY59" s="43"/>
      <c r="GZ59" s="43"/>
      <c r="HA59" s="43"/>
      <c r="HB59" s="43"/>
      <c r="HC59" s="43"/>
      <c r="HD59" s="43"/>
      <c r="HE59" s="43"/>
      <c r="HF59" s="43"/>
      <c r="HG59" s="43"/>
      <c r="HH59" s="43"/>
      <c r="HI59" s="43"/>
      <c r="HJ59" s="43"/>
      <c r="HK59" s="43"/>
      <c r="HL59" s="43"/>
      <c r="HM59" s="43"/>
      <c r="HN59" s="43"/>
      <c r="HO59" s="43"/>
      <c r="HP59" s="43"/>
      <c r="HQ59" s="43"/>
      <c r="HR59" s="43"/>
      <c r="HS59" s="43"/>
      <c r="HT59" s="43"/>
      <c r="HU59" s="43"/>
      <c r="HV59" s="43"/>
      <c r="HW59" s="43"/>
      <c r="HX59" s="43"/>
      <c r="HY59" s="43"/>
      <c r="HZ59" s="43"/>
      <c r="IA59" s="43"/>
      <c r="IB59" s="43"/>
      <c r="IC59" s="43"/>
      <c r="ID59" s="43"/>
      <c r="IE59" s="43"/>
      <c r="IF59" s="43"/>
      <c r="IG59" s="43"/>
      <c r="IH59" s="43"/>
      <c r="II59" s="43"/>
      <c r="IJ59" s="43"/>
      <c r="IK59" s="43"/>
      <c r="IL59" s="43"/>
      <c r="IM59" s="43"/>
      <c r="IN59" s="43"/>
      <c r="IO59" s="43"/>
      <c r="IP59" s="43"/>
      <c r="IQ59" s="43"/>
      <c r="IR59" s="43"/>
      <c r="IS59" s="43"/>
      <c r="IT59" s="43"/>
      <c r="IU59" s="43"/>
      <c r="IV59" s="43"/>
      <c r="IW59" s="43"/>
      <c r="IX59" s="43"/>
      <c r="IY59" s="43"/>
      <c r="IZ59" s="43"/>
      <c r="JA59" s="43"/>
      <c r="JB59" s="43"/>
      <c r="JC59" s="43"/>
      <c r="JD59" s="43"/>
      <c r="JE59" s="43"/>
      <c r="JF59" s="43"/>
      <c r="JG59" s="43"/>
      <c r="JH59" s="43"/>
      <c r="JI59" s="43"/>
      <c r="JJ59" s="43"/>
      <c r="JK59" s="43"/>
      <c r="JL59" s="43"/>
      <c r="JM59" s="43"/>
      <c r="JN59" s="43"/>
      <c r="JO59" s="43"/>
      <c r="JP59" s="43"/>
      <c r="JQ59" s="43"/>
      <c r="JR59" s="43"/>
      <c r="JS59" s="43"/>
      <c r="JT59" s="43"/>
      <c r="JU59" s="43"/>
      <c r="JV59" s="43"/>
      <c r="JW59" s="43"/>
      <c r="JX59" s="43"/>
      <c r="JY59" s="43"/>
      <c r="JZ59" s="43"/>
      <c r="KA59" s="43"/>
      <c r="KB59" s="43"/>
      <c r="KC59" s="43"/>
      <c r="KD59" s="43"/>
      <c r="KE59" s="43"/>
      <c r="KF59" s="43"/>
      <c r="KG59" s="43"/>
      <c r="KH59" s="43"/>
      <c r="KI59" s="43"/>
      <c r="KJ59" s="43"/>
      <c r="KK59" s="43"/>
      <c r="KL59" s="43"/>
      <c r="KM59" s="43"/>
      <c r="KN59" s="43"/>
      <c r="KO59" s="43"/>
      <c r="KP59" s="43"/>
      <c r="KQ59" s="43"/>
      <c r="KR59" s="43"/>
      <c r="KS59" s="43"/>
      <c r="KT59" s="43"/>
      <c r="KU59" s="43"/>
      <c r="KV59" s="43"/>
      <c r="KW59" s="43"/>
      <c r="KX59" s="43"/>
      <c r="KY59" s="43"/>
      <c r="KZ59" s="43"/>
      <c r="LA59" s="43"/>
      <c r="LB59" s="43"/>
      <c r="LC59" s="43"/>
      <c r="LD59" s="43"/>
      <c r="LE59" s="43"/>
      <c r="LF59" s="43"/>
      <c r="LG59" s="43"/>
      <c r="LH59" s="43"/>
      <c r="LI59" s="43"/>
      <c r="LJ59" s="43"/>
      <c r="LK59" s="43"/>
      <c r="LL59" s="43"/>
      <c r="LM59" s="43"/>
      <c r="LN59" s="43"/>
      <c r="LO59" s="43"/>
      <c r="LP59" s="43"/>
      <c r="LQ59" s="43"/>
      <c r="LR59" s="43"/>
      <c r="LS59" s="43"/>
      <c r="LT59" s="43"/>
      <c r="LU59" s="43"/>
      <c r="LV59" s="43"/>
      <c r="LW59" s="43"/>
      <c r="LX59" s="43"/>
      <c r="LY59" s="43"/>
      <c r="LZ59" s="43"/>
      <c r="MA59" s="43"/>
      <c r="MB59" s="43"/>
      <c r="MC59" s="43"/>
      <c r="MD59" s="43"/>
      <c r="ME59" s="43"/>
      <c r="MF59" s="43"/>
      <c r="MG59" s="43"/>
      <c r="MH59" s="43"/>
      <c r="MI59" s="43"/>
      <c r="MJ59" s="43"/>
      <c r="MK59" s="43"/>
      <c r="ML59" s="43"/>
      <c r="MM59" s="43"/>
      <c r="MN59" s="43"/>
      <c r="MO59" s="43"/>
      <c r="MP59" s="43"/>
      <c r="MQ59" s="43"/>
      <c r="MR59" s="43"/>
      <c r="MS59" s="43"/>
      <c r="MT59" s="43"/>
      <c r="MU59" s="43"/>
      <c r="MV59" s="43"/>
      <c r="MW59" s="43"/>
      <c r="MX59" s="43"/>
      <c r="MY59" s="43"/>
      <c r="MZ59" s="43"/>
      <c r="NA59" s="43"/>
      <c r="NB59" s="43"/>
      <c r="NC59" s="43"/>
      <c r="ND59" s="43"/>
      <c r="NE59" s="43"/>
      <c r="NF59" s="43"/>
      <c r="NG59" s="43"/>
      <c r="NH59" s="43"/>
      <c r="NI59" s="43"/>
      <c r="NJ59" s="43"/>
      <c r="NK59" s="43"/>
      <c r="NL59" s="43"/>
      <c r="NM59" s="43"/>
      <c r="NN59" s="43"/>
      <c r="NO59" s="43"/>
      <c r="NP59" s="43"/>
      <c r="NQ59" s="43"/>
      <c r="NR59" s="43"/>
      <c r="NS59" s="43"/>
      <c r="NT59" s="43"/>
      <c r="NU59" s="43"/>
      <c r="NV59" s="43"/>
      <c r="NW59" s="43"/>
      <c r="NX59" s="43"/>
      <c r="NY59" s="43"/>
      <c r="NZ59" s="43"/>
      <c r="OA59" s="43"/>
      <c r="OB59" s="43"/>
      <c r="OC59" s="43"/>
      <c r="OD59" s="43"/>
      <c r="OE59" s="43"/>
      <c r="OF59" s="43"/>
      <c r="OG59" s="43"/>
      <c r="OH59" s="43"/>
      <c r="OI59" s="43"/>
      <c r="OJ59" s="43"/>
      <c r="OK59" s="43"/>
      <c r="OL59" s="43"/>
      <c r="OM59" s="44"/>
      <c r="ON59" s="43"/>
      <c r="OP59" s="44"/>
      <c r="OQ59" s="43"/>
      <c r="OR59" s="27"/>
      <c r="OS59" s="27"/>
      <c r="OT59" s="27"/>
      <c r="OU59" s="27"/>
    </row>
    <row r="60" spans="1:411" x14ac:dyDescent="0.25">
      <c r="A60" s="27"/>
      <c r="B60" s="27"/>
      <c r="C60" s="27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  <c r="EO60" s="43"/>
      <c r="EP60" s="43"/>
      <c r="EQ60" s="43"/>
      <c r="ER60" s="43"/>
      <c r="ES60" s="43"/>
      <c r="ET60" s="43"/>
      <c r="EU60" s="43"/>
      <c r="EV60" s="43"/>
      <c r="EW60" s="43"/>
      <c r="EX60" s="43"/>
      <c r="EY60" s="43"/>
      <c r="EZ60" s="43"/>
      <c r="FA60" s="43"/>
      <c r="FB60" s="43"/>
      <c r="FC60" s="43"/>
      <c r="FD60" s="43"/>
      <c r="FE60" s="43"/>
      <c r="FF60" s="43"/>
      <c r="FG60" s="43"/>
      <c r="FH60" s="43"/>
      <c r="FI60" s="43"/>
      <c r="FJ60" s="43"/>
      <c r="FK60" s="43"/>
      <c r="FL60" s="43"/>
      <c r="FM60" s="43"/>
      <c r="FN60" s="43"/>
      <c r="FO60" s="43"/>
      <c r="FP60" s="43"/>
      <c r="FQ60" s="43"/>
      <c r="FR60" s="43"/>
      <c r="FS60" s="43"/>
      <c r="FT60" s="43"/>
      <c r="FU60" s="43"/>
      <c r="FV60" s="43"/>
      <c r="FW60" s="43"/>
      <c r="FX60" s="43"/>
      <c r="FY60" s="43"/>
      <c r="FZ60" s="43"/>
      <c r="GA60" s="43"/>
      <c r="GB60" s="43"/>
      <c r="GC60" s="43"/>
      <c r="GD60" s="43"/>
      <c r="GE60" s="43"/>
      <c r="GF60" s="43"/>
      <c r="GG60" s="43"/>
      <c r="GH60" s="43"/>
      <c r="GI60" s="43"/>
      <c r="GJ60" s="43"/>
      <c r="GK60" s="43"/>
      <c r="GL60" s="43"/>
      <c r="GM60" s="43"/>
      <c r="GN60" s="43"/>
      <c r="GO60" s="43"/>
      <c r="GP60" s="43"/>
      <c r="GQ60" s="43"/>
      <c r="GR60" s="43"/>
      <c r="GS60" s="43"/>
      <c r="GT60" s="43"/>
      <c r="GU60" s="43"/>
      <c r="GV60" s="43"/>
      <c r="GW60" s="43"/>
      <c r="GX60" s="43"/>
      <c r="GY60" s="43"/>
      <c r="GZ60" s="43"/>
      <c r="HA60" s="43"/>
      <c r="HB60" s="43"/>
      <c r="HC60" s="43"/>
      <c r="HD60" s="43"/>
      <c r="HE60" s="43"/>
      <c r="HF60" s="43"/>
      <c r="HG60" s="43"/>
      <c r="HH60" s="43"/>
      <c r="HI60" s="43"/>
      <c r="HJ60" s="43"/>
      <c r="HK60" s="43"/>
      <c r="HL60" s="43"/>
      <c r="HM60" s="43"/>
      <c r="HN60" s="43"/>
      <c r="HO60" s="43"/>
      <c r="HP60" s="43"/>
      <c r="HQ60" s="43"/>
      <c r="HR60" s="43"/>
      <c r="HS60" s="43"/>
      <c r="HT60" s="43"/>
      <c r="HU60" s="43"/>
      <c r="HV60" s="43"/>
      <c r="HW60" s="43"/>
      <c r="HX60" s="43"/>
      <c r="HY60" s="43"/>
      <c r="HZ60" s="43"/>
      <c r="IA60" s="43"/>
      <c r="IB60" s="43"/>
      <c r="IC60" s="43"/>
      <c r="ID60" s="43"/>
      <c r="IE60" s="43"/>
      <c r="IF60" s="43"/>
      <c r="IG60" s="43"/>
      <c r="IH60" s="43"/>
      <c r="II60" s="43"/>
      <c r="IJ60" s="43"/>
      <c r="IK60" s="43"/>
      <c r="IL60" s="43"/>
      <c r="IM60" s="43"/>
      <c r="IN60" s="43"/>
      <c r="IO60" s="43"/>
      <c r="IP60" s="43"/>
      <c r="IQ60" s="43"/>
      <c r="IR60" s="43"/>
      <c r="IS60" s="43"/>
      <c r="IT60" s="43"/>
      <c r="IU60" s="43"/>
      <c r="IV60" s="43"/>
      <c r="IW60" s="43"/>
      <c r="IX60" s="43"/>
      <c r="IY60" s="43"/>
      <c r="IZ60" s="43"/>
      <c r="JA60" s="43"/>
      <c r="JB60" s="43"/>
      <c r="JC60" s="43"/>
      <c r="JD60" s="43"/>
      <c r="JE60" s="43"/>
      <c r="JF60" s="43"/>
      <c r="JG60" s="43"/>
      <c r="JH60" s="43"/>
      <c r="JI60" s="43"/>
      <c r="JJ60" s="43"/>
      <c r="JK60" s="43"/>
      <c r="JL60" s="43"/>
      <c r="JM60" s="43"/>
      <c r="JN60" s="43"/>
      <c r="JO60" s="43"/>
      <c r="JP60" s="43"/>
      <c r="JQ60" s="43"/>
      <c r="JR60" s="43"/>
      <c r="JS60" s="43"/>
      <c r="JT60" s="43"/>
      <c r="JU60" s="43"/>
      <c r="JV60" s="43"/>
      <c r="JW60" s="43"/>
      <c r="JX60" s="43"/>
      <c r="JY60" s="43"/>
      <c r="JZ60" s="43"/>
      <c r="KA60" s="43"/>
      <c r="KB60" s="43"/>
      <c r="KC60" s="43"/>
      <c r="KD60" s="43"/>
      <c r="KE60" s="43"/>
      <c r="KF60" s="43"/>
      <c r="KG60" s="43"/>
      <c r="KH60" s="43"/>
      <c r="KI60" s="43"/>
      <c r="KJ60" s="43"/>
      <c r="KK60" s="43"/>
      <c r="KL60" s="43"/>
      <c r="KM60" s="43"/>
      <c r="KN60" s="43"/>
      <c r="KO60" s="43"/>
      <c r="KP60" s="43"/>
      <c r="KQ60" s="43"/>
      <c r="KR60" s="43"/>
      <c r="KS60" s="43"/>
      <c r="KT60" s="43"/>
      <c r="KU60" s="43"/>
      <c r="KV60" s="43"/>
      <c r="KW60" s="43"/>
      <c r="KX60" s="43"/>
      <c r="KY60" s="43"/>
      <c r="KZ60" s="43"/>
      <c r="LA60" s="43"/>
      <c r="LB60" s="43"/>
      <c r="LC60" s="43"/>
      <c r="LD60" s="43"/>
      <c r="LE60" s="43"/>
      <c r="LF60" s="43"/>
      <c r="LG60" s="43"/>
      <c r="LH60" s="43"/>
      <c r="LI60" s="43"/>
      <c r="LJ60" s="43"/>
      <c r="LK60" s="43"/>
      <c r="LL60" s="43"/>
      <c r="LM60" s="43"/>
      <c r="LN60" s="43"/>
      <c r="LO60" s="43"/>
      <c r="LP60" s="43"/>
      <c r="LQ60" s="43"/>
      <c r="LR60" s="43"/>
      <c r="LS60" s="43"/>
      <c r="LT60" s="43"/>
      <c r="LU60" s="43"/>
      <c r="LV60" s="43"/>
      <c r="LW60" s="43"/>
      <c r="LX60" s="43"/>
      <c r="LY60" s="43"/>
      <c r="LZ60" s="43"/>
      <c r="MA60" s="43"/>
      <c r="MB60" s="43"/>
      <c r="MC60" s="43"/>
      <c r="MD60" s="43"/>
      <c r="ME60" s="43"/>
      <c r="MF60" s="43"/>
      <c r="MG60" s="43"/>
      <c r="MH60" s="43"/>
      <c r="MI60" s="43"/>
      <c r="MJ60" s="43"/>
      <c r="MK60" s="43"/>
      <c r="ML60" s="43"/>
      <c r="MM60" s="43"/>
      <c r="MN60" s="43"/>
      <c r="MO60" s="43"/>
      <c r="MP60" s="43"/>
      <c r="MQ60" s="43"/>
      <c r="MR60" s="43"/>
      <c r="MS60" s="43"/>
      <c r="MT60" s="43"/>
      <c r="MU60" s="43"/>
      <c r="MV60" s="43"/>
      <c r="MW60" s="43"/>
      <c r="MX60" s="43"/>
      <c r="MY60" s="43"/>
      <c r="MZ60" s="43"/>
      <c r="NA60" s="43"/>
      <c r="NB60" s="43"/>
      <c r="NC60" s="43"/>
      <c r="ND60" s="43"/>
      <c r="NE60" s="43"/>
      <c r="NF60" s="43"/>
      <c r="NG60" s="43"/>
      <c r="NH60" s="43"/>
      <c r="NI60" s="43"/>
      <c r="NJ60" s="43"/>
      <c r="NK60" s="43"/>
      <c r="NL60" s="43"/>
      <c r="NM60" s="43"/>
      <c r="NN60" s="43"/>
      <c r="NO60" s="43"/>
      <c r="NP60" s="43"/>
      <c r="NQ60" s="43"/>
      <c r="NR60" s="43"/>
      <c r="NS60" s="43"/>
      <c r="NT60" s="43"/>
      <c r="NU60" s="43"/>
      <c r="NV60" s="43"/>
      <c r="NW60" s="43"/>
      <c r="NX60" s="43"/>
      <c r="NY60" s="43"/>
      <c r="NZ60" s="43"/>
      <c r="OA60" s="43"/>
      <c r="OB60" s="43"/>
      <c r="OC60" s="43"/>
      <c r="OD60" s="43"/>
      <c r="OE60" s="43"/>
      <c r="OF60" s="43"/>
      <c r="OG60" s="43"/>
      <c r="OH60" s="43"/>
      <c r="OI60" s="43"/>
      <c r="OJ60" s="43"/>
      <c r="OK60" s="43"/>
      <c r="OL60" s="43"/>
      <c r="OM60" s="44"/>
      <c r="ON60" s="43"/>
      <c r="OP60" s="44"/>
      <c r="OQ60" s="43"/>
      <c r="OR60" s="27"/>
      <c r="OS60" s="27"/>
      <c r="OT60" s="27"/>
      <c r="OU60" s="27"/>
    </row>
    <row r="61" spans="1:411" x14ac:dyDescent="0.25">
      <c r="A61" s="27"/>
      <c r="B61" s="75"/>
      <c r="C61" s="27" t="s">
        <v>339</v>
      </c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  <c r="EO61" s="43"/>
      <c r="EP61" s="43"/>
      <c r="EQ61" s="43"/>
      <c r="ER61" s="43"/>
      <c r="ES61" s="43"/>
      <c r="ET61" s="43"/>
      <c r="EU61" s="43"/>
      <c r="EV61" s="43"/>
      <c r="EW61" s="43"/>
      <c r="EX61" s="43"/>
      <c r="EY61" s="43"/>
      <c r="EZ61" s="43"/>
      <c r="FA61" s="43"/>
      <c r="FB61" s="43"/>
      <c r="FC61" s="43"/>
      <c r="FD61" s="43"/>
      <c r="FE61" s="43"/>
      <c r="FF61" s="43"/>
      <c r="FG61" s="43"/>
      <c r="FH61" s="43"/>
      <c r="FI61" s="43"/>
      <c r="FJ61" s="43"/>
      <c r="FK61" s="43"/>
      <c r="FL61" s="43"/>
      <c r="FM61" s="43"/>
      <c r="FN61" s="43"/>
      <c r="FO61" s="43"/>
      <c r="FP61" s="43"/>
      <c r="FQ61" s="43"/>
      <c r="FR61" s="43"/>
      <c r="FS61" s="43"/>
      <c r="FT61" s="43"/>
      <c r="FU61" s="43"/>
      <c r="FV61" s="43"/>
      <c r="FW61" s="43"/>
      <c r="FX61" s="43"/>
      <c r="FY61" s="43"/>
      <c r="FZ61" s="43"/>
      <c r="GA61" s="43"/>
      <c r="GB61" s="43"/>
      <c r="GC61" s="43"/>
      <c r="GD61" s="43"/>
      <c r="GE61" s="43"/>
      <c r="GF61" s="43"/>
      <c r="GG61" s="43"/>
      <c r="GH61" s="43"/>
      <c r="GI61" s="43"/>
      <c r="GJ61" s="43"/>
      <c r="GK61" s="43"/>
      <c r="GL61" s="43"/>
      <c r="GM61" s="43"/>
      <c r="GN61" s="43"/>
      <c r="GO61" s="43"/>
      <c r="GP61" s="43"/>
      <c r="GQ61" s="43"/>
      <c r="GR61" s="43"/>
      <c r="GS61" s="43"/>
      <c r="GT61" s="43"/>
      <c r="GU61" s="43"/>
      <c r="GV61" s="43"/>
      <c r="GW61" s="43"/>
      <c r="GX61" s="43"/>
      <c r="GY61" s="43"/>
      <c r="GZ61" s="43"/>
      <c r="HA61" s="43"/>
      <c r="HB61" s="43"/>
      <c r="HC61" s="43"/>
      <c r="HD61" s="43"/>
      <c r="HE61" s="43"/>
      <c r="HF61" s="43"/>
      <c r="HG61" s="43"/>
      <c r="HH61" s="43"/>
      <c r="HI61" s="43"/>
      <c r="HJ61" s="43"/>
      <c r="HK61" s="43"/>
      <c r="HL61" s="43"/>
      <c r="HM61" s="43"/>
      <c r="HN61" s="43"/>
      <c r="HO61" s="43"/>
      <c r="HP61" s="43"/>
      <c r="HQ61" s="43"/>
      <c r="HR61" s="43"/>
      <c r="HS61" s="43"/>
      <c r="HT61" s="43"/>
      <c r="HU61" s="43"/>
      <c r="HV61" s="43"/>
      <c r="HW61" s="43"/>
      <c r="HX61" s="43"/>
      <c r="HY61" s="43"/>
      <c r="HZ61" s="43"/>
      <c r="IA61" s="43"/>
      <c r="IB61" s="43"/>
      <c r="IC61" s="43"/>
      <c r="ID61" s="43"/>
      <c r="IE61" s="43"/>
      <c r="IF61" s="43"/>
      <c r="IG61" s="43"/>
      <c r="IH61" s="43"/>
      <c r="II61" s="43"/>
      <c r="IJ61" s="43"/>
      <c r="IK61" s="43"/>
      <c r="IL61" s="43"/>
      <c r="IM61" s="43"/>
      <c r="IN61" s="43"/>
      <c r="IO61" s="43"/>
      <c r="IP61" s="43"/>
      <c r="IQ61" s="43"/>
      <c r="IR61" s="43"/>
      <c r="IS61" s="43"/>
      <c r="IT61" s="43"/>
      <c r="IU61" s="43"/>
      <c r="IV61" s="43"/>
      <c r="IW61" s="43"/>
      <c r="IX61" s="43"/>
      <c r="IY61" s="43"/>
      <c r="IZ61" s="43"/>
      <c r="JA61" s="43"/>
      <c r="JB61" s="43"/>
      <c r="JC61" s="43"/>
      <c r="JD61" s="43"/>
      <c r="JE61" s="43"/>
      <c r="JF61" s="43"/>
      <c r="JG61" s="43"/>
      <c r="JH61" s="43"/>
      <c r="JI61" s="43"/>
      <c r="JJ61" s="43"/>
      <c r="JK61" s="43"/>
      <c r="JL61" s="43"/>
      <c r="JM61" s="43"/>
      <c r="JN61" s="43"/>
      <c r="JO61" s="43"/>
      <c r="JP61" s="43"/>
      <c r="JQ61" s="43"/>
      <c r="JR61" s="43"/>
      <c r="JS61" s="43"/>
      <c r="JT61" s="43"/>
      <c r="JU61" s="43"/>
      <c r="JV61" s="43"/>
      <c r="JW61" s="43"/>
      <c r="JX61" s="43"/>
      <c r="JY61" s="43"/>
      <c r="JZ61" s="43"/>
      <c r="KA61" s="43"/>
      <c r="KB61" s="43"/>
      <c r="KC61" s="43"/>
      <c r="KD61" s="43"/>
      <c r="KE61" s="43"/>
      <c r="KF61" s="43"/>
      <c r="KG61" s="43"/>
      <c r="KH61" s="43"/>
      <c r="KI61" s="43"/>
      <c r="KJ61" s="43"/>
      <c r="KK61" s="43"/>
      <c r="KL61" s="43"/>
      <c r="KM61" s="43"/>
      <c r="KN61" s="43"/>
      <c r="KO61" s="43"/>
      <c r="KP61" s="43"/>
      <c r="KQ61" s="43"/>
      <c r="KR61" s="43"/>
      <c r="KS61" s="43"/>
      <c r="KT61" s="43"/>
      <c r="KU61" s="43"/>
      <c r="KV61" s="43"/>
      <c r="KW61" s="43"/>
      <c r="KX61" s="43"/>
      <c r="KY61" s="43"/>
      <c r="KZ61" s="43"/>
      <c r="LA61" s="43"/>
      <c r="LB61" s="43"/>
      <c r="LC61" s="43"/>
      <c r="LD61" s="43"/>
      <c r="LE61" s="43"/>
      <c r="LF61" s="43"/>
      <c r="LG61" s="43"/>
      <c r="LH61" s="43"/>
      <c r="LI61" s="43"/>
      <c r="LJ61" s="43"/>
      <c r="LK61" s="43"/>
      <c r="LL61" s="43"/>
      <c r="LM61" s="43"/>
      <c r="LN61" s="43"/>
      <c r="LO61" s="43"/>
      <c r="LP61" s="43"/>
      <c r="LQ61" s="43"/>
      <c r="LR61" s="43"/>
      <c r="LS61" s="43"/>
      <c r="LT61" s="43"/>
      <c r="LU61" s="43"/>
      <c r="LV61" s="43"/>
      <c r="LW61" s="43"/>
      <c r="LX61" s="43"/>
      <c r="LY61" s="43"/>
      <c r="LZ61" s="43"/>
      <c r="MA61" s="43"/>
      <c r="MB61" s="43"/>
      <c r="MC61" s="43"/>
      <c r="MD61" s="43"/>
      <c r="ME61" s="43"/>
      <c r="MF61" s="43"/>
      <c r="MG61" s="43"/>
      <c r="MH61" s="43"/>
      <c r="MI61" s="43"/>
      <c r="MJ61" s="43"/>
      <c r="MK61" s="43"/>
      <c r="ML61" s="43"/>
      <c r="MM61" s="43"/>
      <c r="MN61" s="43"/>
      <c r="MO61" s="43"/>
      <c r="MP61" s="43"/>
      <c r="MQ61" s="43"/>
      <c r="MR61" s="43"/>
      <c r="MS61" s="43"/>
      <c r="MT61" s="43"/>
      <c r="MU61" s="43"/>
      <c r="MV61" s="43"/>
      <c r="MW61" s="43"/>
      <c r="MX61" s="43"/>
      <c r="MY61" s="43"/>
      <c r="MZ61" s="43"/>
      <c r="NA61" s="43"/>
      <c r="NB61" s="43"/>
      <c r="NC61" s="43"/>
      <c r="ND61" s="43"/>
      <c r="NE61" s="43"/>
      <c r="NF61" s="43"/>
      <c r="NG61" s="43"/>
      <c r="NH61" s="43"/>
      <c r="NI61" s="43"/>
      <c r="NJ61" s="43"/>
      <c r="NK61" s="43"/>
      <c r="NL61" s="43"/>
      <c r="NM61" s="43"/>
      <c r="NN61" s="43"/>
      <c r="NO61" s="43"/>
      <c r="NP61" s="43"/>
      <c r="NQ61" s="43"/>
      <c r="NR61" s="43"/>
      <c r="NS61" s="43"/>
      <c r="NT61" s="43"/>
      <c r="NU61" s="43"/>
      <c r="NV61" s="43"/>
      <c r="NW61" s="43"/>
      <c r="NX61" s="43"/>
      <c r="NY61" s="43"/>
      <c r="NZ61" s="43"/>
      <c r="OA61" s="43"/>
      <c r="OB61" s="43"/>
      <c r="OC61" s="43"/>
      <c r="OD61" s="43"/>
      <c r="OE61" s="43"/>
      <c r="OF61" s="43"/>
      <c r="OG61" s="43"/>
      <c r="OH61" s="43"/>
      <c r="OI61" s="43"/>
      <c r="OJ61" s="43"/>
      <c r="OK61" s="43"/>
      <c r="OL61" s="43"/>
      <c r="OM61" s="44"/>
      <c r="ON61" s="43"/>
      <c r="OP61" s="44"/>
      <c r="OQ61" s="43"/>
      <c r="OR61" s="27"/>
      <c r="OS61" s="27"/>
      <c r="OT61" s="27"/>
      <c r="OU61" s="27"/>
    </row>
    <row r="62" spans="1:411" x14ac:dyDescent="0.25">
      <c r="A62" s="27"/>
      <c r="B62" s="27"/>
      <c r="C62" s="27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  <c r="GJ62" s="45"/>
      <c r="GK62" s="45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/>
      <c r="IQ62" s="45"/>
      <c r="IR62" s="45"/>
      <c r="IS62" s="45"/>
      <c r="IT62" s="45"/>
      <c r="IU62" s="45"/>
      <c r="IV62" s="45"/>
      <c r="IW62" s="45"/>
      <c r="IX62" s="45"/>
      <c r="IY62" s="45"/>
      <c r="IZ62" s="45"/>
      <c r="JA62" s="45"/>
      <c r="JB62" s="45"/>
      <c r="JC62" s="45"/>
      <c r="JD62" s="45"/>
      <c r="JE62" s="45"/>
      <c r="JF62" s="45"/>
      <c r="JG62" s="45"/>
      <c r="JH62" s="45"/>
      <c r="JI62" s="45"/>
      <c r="JJ62" s="45"/>
      <c r="JK62" s="45"/>
      <c r="JL62" s="45"/>
      <c r="JM62" s="45"/>
      <c r="JN62" s="45"/>
      <c r="JO62" s="45"/>
      <c r="JP62" s="45"/>
      <c r="JQ62" s="45"/>
      <c r="JR62" s="45"/>
      <c r="JS62" s="45"/>
      <c r="JT62" s="45"/>
      <c r="JU62" s="45"/>
      <c r="JV62" s="45"/>
      <c r="JW62" s="45"/>
      <c r="JX62" s="45"/>
      <c r="JY62" s="45"/>
      <c r="JZ62" s="45"/>
      <c r="KA62" s="45"/>
      <c r="KB62" s="45"/>
      <c r="KC62" s="45"/>
      <c r="KD62" s="45"/>
      <c r="KE62" s="45"/>
      <c r="KF62" s="45"/>
      <c r="KG62" s="45"/>
      <c r="KH62" s="45"/>
      <c r="KI62" s="45"/>
      <c r="KJ62" s="45"/>
      <c r="KK62" s="45"/>
      <c r="KL62" s="45"/>
      <c r="KM62" s="45"/>
      <c r="KN62" s="45"/>
      <c r="KO62" s="45"/>
      <c r="KP62" s="45"/>
      <c r="KQ62" s="45"/>
      <c r="KR62" s="45"/>
      <c r="KS62" s="45"/>
      <c r="KT62" s="45"/>
      <c r="KU62" s="45"/>
      <c r="KV62" s="45"/>
      <c r="KW62" s="45"/>
      <c r="KX62" s="45"/>
      <c r="KY62" s="45"/>
      <c r="KZ62" s="45"/>
      <c r="LA62" s="45"/>
      <c r="LB62" s="45"/>
      <c r="LC62" s="45"/>
      <c r="LD62" s="45"/>
      <c r="LE62" s="45"/>
      <c r="LF62" s="45"/>
      <c r="LG62" s="45"/>
      <c r="LH62" s="45"/>
      <c r="LI62" s="45"/>
      <c r="LJ62" s="45"/>
      <c r="LK62" s="45"/>
      <c r="LL62" s="45"/>
      <c r="LM62" s="45"/>
      <c r="LN62" s="45"/>
      <c r="LO62" s="45"/>
      <c r="LP62" s="45"/>
      <c r="LQ62" s="45"/>
      <c r="LR62" s="45"/>
      <c r="LS62" s="45"/>
      <c r="LT62" s="45"/>
      <c r="LU62" s="45"/>
      <c r="LV62" s="45"/>
      <c r="LW62" s="45"/>
      <c r="LX62" s="45"/>
      <c r="LY62" s="45"/>
      <c r="LZ62" s="45"/>
      <c r="MA62" s="45"/>
      <c r="MB62" s="45"/>
      <c r="MC62" s="45"/>
      <c r="MD62" s="45"/>
      <c r="ME62" s="45"/>
      <c r="MF62" s="45"/>
      <c r="MG62" s="45"/>
      <c r="MH62" s="45"/>
      <c r="MI62" s="45"/>
      <c r="MJ62" s="45"/>
      <c r="MK62" s="45"/>
      <c r="ML62" s="45"/>
      <c r="MM62" s="45"/>
      <c r="MN62" s="45"/>
      <c r="MO62" s="45"/>
      <c r="MP62" s="45"/>
      <c r="MQ62" s="45"/>
      <c r="MR62" s="45"/>
      <c r="MS62" s="45"/>
      <c r="MT62" s="45"/>
      <c r="MU62" s="45"/>
      <c r="MV62" s="45"/>
      <c r="MW62" s="45"/>
      <c r="MX62" s="45"/>
      <c r="MY62" s="45"/>
      <c r="MZ62" s="45"/>
      <c r="NA62" s="45"/>
      <c r="NB62" s="45"/>
      <c r="NC62" s="45"/>
      <c r="ND62" s="45"/>
      <c r="NE62" s="45"/>
      <c r="NF62" s="45"/>
      <c r="NG62" s="45"/>
      <c r="NH62" s="45"/>
      <c r="NI62" s="45"/>
      <c r="NJ62" s="45"/>
      <c r="NK62" s="45"/>
      <c r="NL62" s="45"/>
      <c r="NM62" s="45"/>
      <c r="NN62" s="45"/>
      <c r="NO62" s="45"/>
      <c r="NP62" s="45"/>
      <c r="NQ62" s="45"/>
      <c r="NR62" s="45"/>
      <c r="NS62" s="45"/>
      <c r="NT62" s="45"/>
      <c r="NU62" s="45"/>
      <c r="NV62" s="45"/>
      <c r="NW62" s="45"/>
      <c r="NX62" s="45"/>
      <c r="NY62" s="45"/>
      <c r="NZ62" s="45"/>
      <c r="OA62" s="45"/>
      <c r="OB62" s="45"/>
      <c r="OC62" s="45"/>
      <c r="OD62" s="45"/>
      <c r="OE62" s="45"/>
      <c r="OF62" s="45"/>
      <c r="OG62" s="45"/>
      <c r="OH62" s="45"/>
      <c r="OI62" s="45"/>
      <c r="OJ62" s="43"/>
      <c r="OK62" s="43"/>
      <c r="OL62" s="43"/>
      <c r="OM62" s="44"/>
      <c r="ON62" s="43"/>
      <c r="OP62" s="44"/>
      <c r="OQ62" s="43"/>
      <c r="OR62" s="27"/>
      <c r="OS62" s="27"/>
      <c r="OT62" s="27"/>
      <c r="OU62" s="27"/>
    </row>
    <row r="63" spans="1:411" x14ac:dyDescent="0.25">
      <c r="A63" s="27"/>
      <c r="B63" s="27"/>
      <c r="C63" s="27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  <c r="EO63" s="43"/>
      <c r="EP63" s="43"/>
      <c r="EQ63" s="43"/>
      <c r="ER63" s="43"/>
      <c r="ES63" s="43"/>
      <c r="ET63" s="43"/>
      <c r="EU63" s="43"/>
      <c r="EV63" s="43"/>
      <c r="EW63" s="43"/>
      <c r="EX63" s="43"/>
      <c r="EY63" s="43"/>
      <c r="EZ63" s="43"/>
      <c r="FA63" s="43"/>
      <c r="FB63" s="43"/>
      <c r="FC63" s="43"/>
      <c r="FD63" s="43"/>
      <c r="FE63" s="43"/>
      <c r="FF63" s="43"/>
      <c r="FG63" s="43"/>
      <c r="FH63" s="43"/>
      <c r="FI63" s="43"/>
      <c r="FJ63" s="43"/>
      <c r="FK63" s="43"/>
      <c r="FL63" s="43"/>
      <c r="FM63" s="43"/>
      <c r="FN63" s="43"/>
      <c r="FO63" s="43"/>
      <c r="FP63" s="43"/>
      <c r="FQ63" s="43"/>
      <c r="FR63" s="43"/>
      <c r="FS63" s="43"/>
      <c r="FT63" s="43"/>
      <c r="FU63" s="43"/>
      <c r="FV63" s="43"/>
      <c r="FW63" s="43"/>
      <c r="FX63" s="43"/>
      <c r="FY63" s="43"/>
      <c r="FZ63" s="43"/>
      <c r="GA63" s="43"/>
      <c r="GB63" s="43"/>
      <c r="GC63" s="43"/>
      <c r="GD63" s="43"/>
      <c r="GE63" s="43"/>
      <c r="GF63" s="43"/>
      <c r="GG63" s="43"/>
      <c r="GH63" s="43"/>
      <c r="GI63" s="43"/>
      <c r="GJ63" s="43"/>
      <c r="GK63" s="43"/>
      <c r="GL63" s="43"/>
      <c r="GM63" s="43"/>
      <c r="GN63" s="43"/>
      <c r="GO63" s="43"/>
      <c r="GP63" s="43"/>
      <c r="GQ63" s="43"/>
      <c r="GR63" s="43"/>
      <c r="GS63" s="43"/>
      <c r="GT63" s="43"/>
      <c r="GU63" s="43"/>
      <c r="GV63" s="43"/>
      <c r="GW63" s="43"/>
      <c r="GX63" s="43"/>
      <c r="GY63" s="43"/>
      <c r="GZ63" s="43"/>
      <c r="HA63" s="43"/>
      <c r="HB63" s="43"/>
      <c r="HC63" s="43"/>
      <c r="HD63" s="43"/>
      <c r="HE63" s="43"/>
      <c r="HF63" s="43"/>
      <c r="HG63" s="43"/>
      <c r="HH63" s="43"/>
      <c r="HI63" s="43"/>
      <c r="HJ63" s="43"/>
      <c r="HK63" s="43"/>
      <c r="HL63" s="43"/>
      <c r="HM63" s="43"/>
      <c r="HN63" s="43"/>
      <c r="HO63" s="43"/>
      <c r="HP63" s="43"/>
      <c r="HQ63" s="43"/>
      <c r="HR63" s="43"/>
      <c r="HS63" s="43"/>
      <c r="HT63" s="43"/>
      <c r="HU63" s="43"/>
      <c r="HV63" s="43"/>
      <c r="HW63" s="43"/>
      <c r="HX63" s="43"/>
      <c r="HY63" s="43"/>
      <c r="HZ63" s="43"/>
      <c r="IA63" s="43"/>
      <c r="IB63" s="43"/>
      <c r="IC63" s="43"/>
      <c r="ID63" s="43"/>
      <c r="IE63" s="43"/>
      <c r="IF63" s="43"/>
      <c r="IG63" s="43"/>
      <c r="IH63" s="43"/>
      <c r="II63" s="43"/>
      <c r="IJ63" s="43"/>
      <c r="IK63" s="43"/>
      <c r="IL63" s="43"/>
      <c r="IM63" s="43"/>
      <c r="IN63" s="43"/>
      <c r="IO63" s="43"/>
      <c r="IP63" s="43"/>
      <c r="IQ63" s="43"/>
      <c r="IR63" s="43"/>
      <c r="IS63" s="43"/>
      <c r="IT63" s="43"/>
      <c r="IU63" s="43"/>
      <c r="IV63" s="43"/>
      <c r="IW63" s="43"/>
      <c r="IX63" s="43"/>
      <c r="IY63" s="43"/>
      <c r="IZ63" s="43"/>
      <c r="JA63" s="43"/>
      <c r="JB63" s="43"/>
      <c r="JC63" s="43"/>
      <c r="JD63" s="43"/>
      <c r="JE63" s="43"/>
      <c r="JF63" s="43"/>
      <c r="JG63" s="43"/>
      <c r="JH63" s="43"/>
      <c r="JI63" s="43"/>
      <c r="JJ63" s="43"/>
      <c r="JK63" s="43"/>
      <c r="JL63" s="43"/>
      <c r="JM63" s="43"/>
      <c r="JN63" s="43"/>
      <c r="JO63" s="43"/>
      <c r="JP63" s="43"/>
      <c r="JQ63" s="43"/>
      <c r="JR63" s="43"/>
      <c r="JS63" s="43"/>
      <c r="JT63" s="43"/>
      <c r="JU63" s="43"/>
      <c r="JV63" s="43"/>
      <c r="JW63" s="43"/>
      <c r="JX63" s="43"/>
      <c r="JY63" s="43"/>
      <c r="JZ63" s="43"/>
      <c r="KA63" s="43"/>
      <c r="KB63" s="43"/>
      <c r="KC63" s="43"/>
      <c r="KD63" s="43"/>
      <c r="KE63" s="43"/>
      <c r="KF63" s="43"/>
      <c r="KG63" s="43"/>
      <c r="KH63" s="43"/>
      <c r="KI63" s="43"/>
      <c r="KJ63" s="43"/>
      <c r="KK63" s="43"/>
      <c r="KL63" s="43"/>
      <c r="KM63" s="43"/>
      <c r="KN63" s="43"/>
      <c r="KO63" s="43"/>
      <c r="KP63" s="43"/>
      <c r="KQ63" s="43"/>
      <c r="KR63" s="43"/>
      <c r="KS63" s="43"/>
      <c r="KT63" s="43"/>
      <c r="KU63" s="43"/>
      <c r="KV63" s="43"/>
      <c r="KW63" s="43"/>
      <c r="KX63" s="43"/>
      <c r="KY63" s="43"/>
      <c r="KZ63" s="43"/>
      <c r="LA63" s="43"/>
      <c r="LB63" s="43"/>
      <c r="LC63" s="43"/>
      <c r="LD63" s="43"/>
      <c r="LE63" s="43"/>
      <c r="LF63" s="43"/>
      <c r="LG63" s="43"/>
      <c r="LH63" s="43"/>
      <c r="LI63" s="43"/>
      <c r="LJ63" s="43"/>
      <c r="LK63" s="43"/>
      <c r="LL63" s="43"/>
      <c r="LM63" s="43"/>
      <c r="LN63" s="43"/>
      <c r="LO63" s="43"/>
      <c r="LP63" s="43"/>
      <c r="LQ63" s="43"/>
      <c r="LR63" s="43"/>
      <c r="LS63" s="43"/>
      <c r="LT63" s="43"/>
      <c r="LU63" s="43"/>
      <c r="LV63" s="43"/>
      <c r="LW63" s="43"/>
      <c r="LX63" s="43"/>
      <c r="LY63" s="43"/>
      <c r="LZ63" s="43"/>
      <c r="MA63" s="43"/>
      <c r="MB63" s="43"/>
      <c r="MC63" s="43"/>
      <c r="MD63" s="43"/>
      <c r="ME63" s="43"/>
      <c r="MF63" s="43"/>
      <c r="MG63" s="43"/>
      <c r="MH63" s="43"/>
      <c r="MI63" s="43"/>
      <c r="MJ63" s="43"/>
      <c r="MK63" s="43"/>
      <c r="ML63" s="43"/>
      <c r="MM63" s="43"/>
      <c r="MN63" s="43"/>
      <c r="MO63" s="43"/>
      <c r="MP63" s="43"/>
      <c r="MQ63" s="43"/>
      <c r="MR63" s="43"/>
      <c r="MS63" s="43"/>
      <c r="MT63" s="43"/>
      <c r="MU63" s="43"/>
      <c r="MV63" s="43"/>
      <c r="MW63" s="43"/>
      <c r="MX63" s="43"/>
      <c r="MY63" s="43"/>
      <c r="MZ63" s="43"/>
      <c r="NA63" s="43"/>
      <c r="NB63" s="43"/>
      <c r="NC63" s="43"/>
      <c r="ND63" s="43"/>
      <c r="NE63" s="43"/>
      <c r="NF63" s="43"/>
      <c r="NG63" s="43"/>
      <c r="NH63" s="43"/>
      <c r="NI63" s="43"/>
      <c r="NJ63" s="43"/>
      <c r="NK63" s="43"/>
      <c r="NL63" s="43"/>
      <c r="NM63" s="43"/>
      <c r="NN63" s="43"/>
      <c r="NO63" s="43"/>
      <c r="NP63" s="43"/>
      <c r="NQ63" s="43"/>
      <c r="NR63" s="43"/>
      <c r="NS63" s="43"/>
      <c r="NT63" s="43"/>
      <c r="NU63" s="43"/>
      <c r="NV63" s="43"/>
      <c r="NW63" s="43"/>
      <c r="NX63" s="43"/>
      <c r="NY63" s="43"/>
      <c r="NZ63" s="43"/>
      <c r="OA63" s="43"/>
      <c r="OB63" s="43"/>
      <c r="OC63" s="43"/>
      <c r="OD63" s="43"/>
      <c r="OE63" s="43"/>
      <c r="OF63" s="43"/>
      <c r="OG63" s="43"/>
      <c r="OH63" s="43"/>
      <c r="OI63" s="43"/>
      <c r="OJ63" s="43"/>
      <c r="OK63" s="43"/>
      <c r="OL63" s="43"/>
      <c r="OM63" s="44"/>
      <c r="ON63" s="43"/>
      <c r="OP63" s="44"/>
      <c r="OQ63" s="43"/>
      <c r="OR63" s="27"/>
      <c r="OS63" s="27"/>
      <c r="OT63" s="27"/>
      <c r="OU63" s="27"/>
    </row>
    <row r="64" spans="1:411" x14ac:dyDescent="0.25">
      <c r="A64" s="27"/>
      <c r="B64" s="27"/>
      <c r="C64" s="27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  <c r="EO64" s="43"/>
      <c r="EP64" s="43"/>
      <c r="EQ64" s="43"/>
      <c r="ER64" s="43"/>
      <c r="ES64" s="43"/>
      <c r="ET64" s="43"/>
      <c r="EU64" s="43"/>
      <c r="EV64" s="43"/>
      <c r="EW64" s="43"/>
      <c r="EX64" s="43"/>
      <c r="EY64" s="43"/>
      <c r="EZ64" s="43"/>
      <c r="FA64" s="43"/>
      <c r="FB64" s="43"/>
      <c r="FC64" s="43"/>
      <c r="FD64" s="43"/>
      <c r="FE64" s="43"/>
      <c r="FF64" s="43"/>
      <c r="FG64" s="43"/>
      <c r="FH64" s="43"/>
      <c r="FI64" s="43"/>
      <c r="FJ64" s="43"/>
      <c r="FK64" s="43"/>
      <c r="FL64" s="43"/>
      <c r="FM64" s="43"/>
      <c r="FN64" s="43"/>
      <c r="FO64" s="43"/>
      <c r="FP64" s="43"/>
      <c r="FQ64" s="43"/>
      <c r="FR64" s="43"/>
      <c r="FS64" s="43"/>
      <c r="FT64" s="43"/>
      <c r="FU64" s="43"/>
      <c r="FV64" s="43"/>
      <c r="FW64" s="43"/>
      <c r="FX64" s="43"/>
      <c r="FY64" s="43"/>
      <c r="FZ64" s="43"/>
      <c r="GA64" s="43"/>
      <c r="GB64" s="43"/>
      <c r="GC64" s="43"/>
      <c r="GD64" s="43"/>
      <c r="GE64" s="43"/>
      <c r="GF64" s="43"/>
      <c r="GG64" s="43"/>
      <c r="GH64" s="43"/>
      <c r="GI64" s="43"/>
      <c r="GJ64" s="43"/>
      <c r="GK64" s="43"/>
      <c r="GL64" s="43"/>
      <c r="GM64" s="43"/>
      <c r="GN64" s="43"/>
      <c r="GO64" s="43"/>
      <c r="GP64" s="43"/>
      <c r="GQ64" s="43"/>
      <c r="GR64" s="43"/>
      <c r="GS64" s="43"/>
      <c r="GT64" s="43"/>
      <c r="GU64" s="43"/>
      <c r="GV64" s="43"/>
      <c r="GW64" s="43"/>
      <c r="GX64" s="43"/>
      <c r="GY64" s="43"/>
      <c r="GZ64" s="43"/>
      <c r="HA64" s="43"/>
      <c r="HB64" s="43"/>
      <c r="HC64" s="43"/>
      <c r="HD64" s="43"/>
      <c r="HE64" s="43"/>
      <c r="HF64" s="43"/>
      <c r="HG64" s="43"/>
      <c r="HH64" s="43"/>
      <c r="HI64" s="43"/>
      <c r="HJ64" s="43"/>
      <c r="HK64" s="43"/>
      <c r="HL64" s="43"/>
      <c r="HM64" s="43"/>
      <c r="HN64" s="43"/>
      <c r="HO64" s="43"/>
      <c r="HP64" s="43"/>
      <c r="HQ64" s="43"/>
      <c r="HR64" s="43"/>
      <c r="HS64" s="43"/>
      <c r="HT64" s="43"/>
      <c r="HU64" s="43"/>
      <c r="HV64" s="43"/>
      <c r="HW64" s="43"/>
      <c r="HX64" s="43"/>
      <c r="HY64" s="43"/>
      <c r="HZ64" s="43"/>
      <c r="IA64" s="43"/>
      <c r="IB64" s="43"/>
      <c r="IC64" s="43"/>
      <c r="ID64" s="43"/>
      <c r="IE64" s="43"/>
      <c r="IF64" s="43"/>
      <c r="IG64" s="43"/>
      <c r="IH64" s="43"/>
      <c r="II64" s="43"/>
      <c r="IJ64" s="43"/>
      <c r="IK64" s="43"/>
      <c r="IL64" s="43"/>
      <c r="IM64" s="43"/>
      <c r="IN64" s="43"/>
      <c r="IO64" s="43"/>
      <c r="IP64" s="43"/>
      <c r="IQ64" s="43"/>
      <c r="IR64" s="43"/>
      <c r="IS64" s="43"/>
      <c r="IT64" s="43"/>
      <c r="IU64" s="43"/>
      <c r="IV64" s="43"/>
      <c r="IW64" s="43"/>
      <c r="IX64" s="43"/>
      <c r="IY64" s="43"/>
      <c r="IZ64" s="43"/>
      <c r="JA64" s="43"/>
      <c r="JB64" s="43"/>
      <c r="JC64" s="43"/>
      <c r="JD64" s="43"/>
      <c r="JE64" s="43"/>
      <c r="JF64" s="43"/>
      <c r="JG64" s="43"/>
      <c r="JH64" s="43"/>
      <c r="JI64" s="43"/>
      <c r="JJ64" s="43"/>
      <c r="JK64" s="43"/>
      <c r="JL64" s="43"/>
      <c r="JM64" s="43"/>
      <c r="JN64" s="43"/>
      <c r="JO64" s="43"/>
      <c r="JP64" s="43"/>
      <c r="JQ64" s="43"/>
      <c r="JR64" s="43"/>
      <c r="JS64" s="43"/>
      <c r="JT64" s="43"/>
      <c r="JU64" s="43"/>
      <c r="JV64" s="43"/>
      <c r="JW64" s="43"/>
      <c r="JX64" s="43"/>
      <c r="JY64" s="43"/>
      <c r="JZ64" s="43"/>
      <c r="KA64" s="43"/>
      <c r="KB64" s="43"/>
      <c r="KC64" s="43"/>
      <c r="KD64" s="43"/>
      <c r="KE64" s="43"/>
      <c r="KF64" s="43"/>
      <c r="KG64" s="43"/>
      <c r="KH64" s="43"/>
      <c r="KI64" s="43"/>
      <c r="KJ64" s="43"/>
      <c r="KK64" s="43"/>
      <c r="KL64" s="43"/>
      <c r="KM64" s="43"/>
      <c r="KN64" s="43"/>
      <c r="KO64" s="43"/>
      <c r="KP64" s="43"/>
      <c r="KQ64" s="43"/>
      <c r="KR64" s="43"/>
      <c r="KS64" s="43"/>
      <c r="KT64" s="43"/>
      <c r="KU64" s="43"/>
      <c r="KV64" s="43"/>
      <c r="KW64" s="43"/>
      <c r="KX64" s="43"/>
      <c r="KY64" s="43"/>
      <c r="KZ64" s="43"/>
      <c r="LA64" s="43"/>
      <c r="LB64" s="43"/>
      <c r="LC64" s="43"/>
      <c r="LD64" s="43"/>
      <c r="LE64" s="43"/>
      <c r="LF64" s="43"/>
      <c r="LG64" s="43"/>
      <c r="LH64" s="43"/>
      <c r="LI64" s="43"/>
      <c r="LJ64" s="43"/>
      <c r="LK64" s="43"/>
      <c r="LL64" s="43"/>
      <c r="LM64" s="43"/>
      <c r="LN64" s="43"/>
      <c r="LO64" s="43"/>
      <c r="LP64" s="43"/>
      <c r="LQ64" s="43"/>
      <c r="LR64" s="43"/>
      <c r="LS64" s="43"/>
      <c r="LT64" s="43"/>
      <c r="LU64" s="43"/>
      <c r="LV64" s="43"/>
      <c r="LW64" s="43"/>
      <c r="LX64" s="43"/>
      <c r="LY64" s="43"/>
      <c r="LZ64" s="43"/>
      <c r="MA64" s="43"/>
      <c r="MB64" s="43"/>
      <c r="MC64" s="43"/>
      <c r="MD64" s="43"/>
      <c r="ME64" s="43"/>
      <c r="MF64" s="43"/>
      <c r="MG64" s="43"/>
      <c r="MH64" s="43"/>
      <c r="MI64" s="43"/>
      <c r="MJ64" s="43"/>
      <c r="MK64" s="43"/>
      <c r="ML64" s="43"/>
      <c r="MM64" s="43"/>
      <c r="MN64" s="43"/>
      <c r="MO64" s="43"/>
      <c r="MP64" s="43"/>
      <c r="MQ64" s="43"/>
      <c r="MR64" s="43"/>
      <c r="MS64" s="43"/>
      <c r="MT64" s="43"/>
      <c r="MU64" s="43"/>
      <c r="MV64" s="43"/>
      <c r="MW64" s="43"/>
      <c r="MX64" s="43"/>
      <c r="MY64" s="43"/>
      <c r="MZ64" s="43"/>
      <c r="NA64" s="43"/>
      <c r="NB64" s="43"/>
      <c r="NC64" s="43"/>
      <c r="ND64" s="43"/>
      <c r="NE64" s="43"/>
      <c r="NF64" s="43"/>
      <c r="NG64" s="43"/>
      <c r="NH64" s="43"/>
      <c r="NI64" s="43"/>
      <c r="NJ64" s="43"/>
      <c r="NK64" s="43"/>
      <c r="NL64" s="43"/>
      <c r="NM64" s="43"/>
      <c r="NN64" s="43"/>
      <c r="NO64" s="43"/>
      <c r="NP64" s="43"/>
      <c r="NQ64" s="43"/>
      <c r="NR64" s="43"/>
      <c r="NS64" s="43"/>
      <c r="NT64" s="43"/>
      <c r="NU64" s="43"/>
      <c r="NV64" s="43"/>
      <c r="NW64" s="43"/>
      <c r="NX64" s="43"/>
      <c r="NY64" s="43"/>
      <c r="NZ64" s="43"/>
      <c r="OA64" s="43"/>
      <c r="OB64" s="43"/>
      <c r="OC64" s="43"/>
      <c r="OD64" s="43"/>
      <c r="OE64" s="43"/>
      <c r="OF64" s="43"/>
      <c r="OG64" s="43"/>
      <c r="OH64" s="43"/>
      <c r="OI64" s="43"/>
      <c r="OJ64" s="43"/>
      <c r="OK64" s="43"/>
      <c r="OL64" s="43"/>
      <c r="OM64" s="44"/>
      <c r="ON64" s="43"/>
      <c r="OP64" s="44"/>
      <c r="OQ64" s="43"/>
      <c r="OR64" s="27"/>
      <c r="OS64" s="27"/>
      <c r="OT64" s="27"/>
      <c r="OU64" s="27"/>
    </row>
    <row r="65" spans="1:411" x14ac:dyDescent="0.25">
      <c r="A65" s="27"/>
      <c r="B65" s="27"/>
      <c r="C65" s="27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43"/>
      <c r="ES65" s="43"/>
      <c r="ET65" s="43"/>
      <c r="EU65" s="43"/>
      <c r="EV65" s="43"/>
      <c r="EW65" s="43"/>
      <c r="EX65" s="43"/>
      <c r="EY65" s="43"/>
      <c r="EZ65" s="43"/>
      <c r="FA65" s="43"/>
      <c r="FB65" s="43"/>
      <c r="FC65" s="43"/>
      <c r="FD65" s="43"/>
      <c r="FE65" s="43"/>
      <c r="FF65" s="43"/>
      <c r="FG65" s="43"/>
      <c r="FH65" s="43"/>
      <c r="FI65" s="43"/>
      <c r="FJ65" s="43"/>
      <c r="FK65" s="43"/>
      <c r="FL65" s="43"/>
      <c r="FM65" s="43"/>
      <c r="FN65" s="43"/>
      <c r="FO65" s="43"/>
      <c r="FP65" s="43"/>
      <c r="FQ65" s="43"/>
      <c r="FR65" s="43"/>
      <c r="FS65" s="43"/>
      <c r="FT65" s="43"/>
      <c r="FU65" s="43"/>
      <c r="FV65" s="43"/>
      <c r="FW65" s="43"/>
      <c r="FX65" s="43"/>
      <c r="FY65" s="43"/>
      <c r="FZ65" s="43"/>
      <c r="GA65" s="43"/>
      <c r="GB65" s="43"/>
      <c r="GC65" s="43"/>
      <c r="GD65" s="43"/>
      <c r="GE65" s="43"/>
      <c r="GF65" s="43"/>
      <c r="GG65" s="43"/>
      <c r="GH65" s="43"/>
      <c r="GI65" s="43"/>
      <c r="GJ65" s="43"/>
      <c r="GK65" s="43"/>
      <c r="GL65" s="43"/>
      <c r="GM65" s="43"/>
      <c r="GN65" s="43"/>
      <c r="GO65" s="43"/>
      <c r="GP65" s="43"/>
      <c r="GQ65" s="43"/>
      <c r="GR65" s="43"/>
      <c r="GS65" s="43"/>
      <c r="GT65" s="43"/>
      <c r="GU65" s="43"/>
      <c r="GV65" s="43"/>
      <c r="GW65" s="43"/>
      <c r="GX65" s="43"/>
      <c r="GY65" s="43"/>
      <c r="GZ65" s="43"/>
      <c r="HA65" s="43"/>
      <c r="HB65" s="43"/>
      <c r="HC65" s="43"/>
      <c r="HD65" s="43"/>
      <c r="HE65" s="43"/>
      <c r="HF65" s="43"/>
      <c r="HG65" s="43"/>
      <c r="HH65" s="43"/>
      <c r="HI65" s="43"/>
      <c r="HJ65" s="43"/>
      <c r="HK65" s="43"/>
      <c r="HL65" s="43"/>
      <c r="HM65" s="43"/>
      <c r="HN65" s="43"/>
      <c r="HO65" s="43"/>
      <c r="HP65" s="43"/>
      <c r="HQ65" s="43"/>
      <c r="HR65" s="43"/>
      <c r="HS65" s="43"/>
      <c r="HT65" s="43"/>
      <c r="HU65" s="43"/>
      <c r="HV65" s="43"/>
      <c r="HW65" s="43"/>
      <c r="HX65" s="43"/>
      <c r="HY65" s="43"/>
      <c r="HZ65" s="43"/>
      <c r="IA65" s="43"/>
      <c r="IB65" s="43"/>
      <c r="IC65" s="43"/>
      <c r="ID65" s="43"/>
      <c r="IE65" s="43"/>
      <c r="IF65" s="43"/>
      <c r="IG65" s="43"/>
      <c r="IH65" s="43"/>
      <c r="II65" s="43"/>
      <c r="IJ65" s="43"/>
      <c r="IK65" s="43"/>
      <c r="IL65" s="43"/>
      <c r="IM65" s="43"/>
      <c r="IN65" s="43"/>
      <c r="IO65" s="43"/>
      <c r="IP65" s="43"/>
      <c r="IQ65" s="43"/>
      <c r="IR65" s="43"/>
      <c r="IS65" s="43"/>
      <c r="IT65" s="43"/>
      <c r="IU65" s="43"/>
      <c r="IV65" s="43"/>
      <c r="IW65" s="43"/>
      <c r="IX65" s="43"/>
      <c r="IY65" s="43"/>
      <c r="IZ65" s="43"/>
      <c r="JA65" s="43"/>
      <c r="JB65" s="43"/>
      <c r="JC65" s="43"/>
      <c r="JD65" s="43"/>
      <c r="JE65" s="43"/>
      <c r="JF65" s="43"/>
      <c r="JG65" s="43"/>
      <c r="JH65" s="43"/>
      <c r="JI65" s="43"/>
      <c r="JJ65" s="43"/>
      <c r="JK65" s="43"/>
      <c r="JL65" s="43"/>
      <c r="JM65" s="43"/>
      <c r="JN65" s="43"/>
      <c r="JO65" s="43"/>
      <c r="JP65" s="43"/>
      <c r="JQ65" s="43"/>
      <c r="JR65" s="43"/>
      <c r="JS65" s="43"/>
      <c r="JT65" s="43"/>
      <c r="JU65" s="43"/>
      <c r="JV65" s="43"/>
      <c r="JW65" s="43"/>
      <c r="JX65" s="43"/>
      <c r="JY65" s="43"/>
      <c r="JZ65" s="43"/>
      <c r="KA65" s="43"/>
      <c r="KB65" s="43"/>
      <c r="KC65" s="43"/>
      <c r="KD65" s="43"/>
      <c r="KE65" s="43"/>
      <c r="KF65" s="43"/>
      <c r="KG65" s="43"/>
      <c r="KH65" s="43"/>
      <c r="KI65" s="43"/>
      <c r="KJ65" s="43"/>
      <c r="KK65" s="43"/>
      <c r="KL65" s="43"/>
      <c r="KM65" s="43"/>
      <c r="KN65" s="43"/>
      <c r="KO65" s="43"/>
      <c r="KP65" s="43"/>
      <c r="KQ65" s="43"/>
      <c r="KR65" s="43"/>
      <c r="KS65" s="43"/>
      <c r="KT65" s="43"/>
      <c r="KU65" s="43"/>
      <c r="KV65" s="43"/>
      <c r="KW65" s="43"/>
      <c r="KX65" s="43"/>
      <c r="KY65" s="43"/>
      <c r="KZ65" s="43"/>
      <c r="LA65" s="43"/>
      <c r="LB65" s="43"/>
      <c r="LC65" s="43"/>
      <c r="LD65" s="43"/>
      <c r="LE65" s="43"/>
      <c r="LF65" s="43"/>
      <c r="LG65" s="43"/>
      <c r="LH65" s="43"/>
      <c r="LI65" s="43"/>
      <c r="LJ65" s="43"/>
      <c r="LK65" s="43"/>
      <c r="LL65" s="43"/>
      <c r="LM65" s="43"/>
      <c r="LN65" s="43"/>
      <c r="LO65" s="43"/>
      <c r="LP65" s="43"/>
      <c r="LQ65" s="43"/>
      <c r="LR65" s="43"/>
      <c r="LS65" s="43"/>
      <c r="LT65" s="43"/>
      <c r="LU65" s="43"/>
      <c r="LV65" s="43"/>
      <c r="LW65" s="43"/>
      <c r="LX65" s="43"/>
      <c r="LY65" s="43"/>
      <c r="LZ65" s="43"/>
      <c r="MA65" s="43"/>
      <c r="MB65" s="43"/>
      <c r="MC65" s="43"/>
      <c r="MD65" s="43"/>
      <c r="ME65" s="43"/>
      <c r="MF65" s="43"/>
      <c r="MG65" s="43"/>
      <c r="MH65" s="43"/>
      <c r="MI65" s="43"/>
      <c r="MJ65" s="43"/>
      <c r="MK65" s="43"/>
      <c r="ML65" s="43"/>
      <c r="MM65" s="43"/>
      <c r="MN65" s="43"/>
      <c r="MO65" s="43"/>
      <c r="MP65" s="43"/>
      <c r="MQ65" s="43"/>
      <c r="MR65" s="43"/>
      <c r="MS65" s="43"/>
      <c r="MT65" s="43"/>
      <c r="MU65" s="43"/>
      <c r="MV65" s="43"/>
      <c r="MW65" s="43"/>
      <c r="MX65" s="43"/>
      <c r="MY65" s="43"/>
      <c r="MZ65" s="43"/>
      <c r="NA65" s="43"/>
      <c r="NB65" s="43"/>
      <c r="NC65" s="43"/>
      <c r="ND65" s="43"/>
      <c r="NE65" s="43"/>
      <c r="NF65" s="43"/>
      <c r="NG65" s="43"/>
      <c r="NH65" s="43"/>
      <c r="NI65" s="43"/>
      <c r="NJ65" s="43"/>
      <c r="NK65" s="43"/>
      <c r="NL65" s="43"/>
      <c r="NM65" s="43"/>
      <c r="NN65" s="43"/>
      <c r="NO65" s="43"/>
      <c r="NP65" s="43"/>
      <c r="NQ65" s="43"/>
      <c r="NR65" s="43"/>
      <c r="NS65" s="43"/>
      <c r="NT65" s="43"/>
      <c r="NU65" s="43"/>
      <c r="NV65" s="43"/>
      <c r="NW65" s="43"/>
      <c r="NX65" s="43"/>
      <c r="NY65" s="43"/>
      <c r="NZ65" s="43"/>
      <c r="OA65" s="43"/>
      <c r="OB65" s="43"/>
      <c r="OC65" s="43"/>
      <c r="OD65" s="43"/>
      <c r="OE65" s="43"/>
      <c r="OF65" s="43"/>
      <c r="OG65" s="43"/>
      <c r="OH65" s="43"/>
      <c r="OI65" s="43"/>
      <c r="OJ65" s="43"/>
      <c r="OK65" s="43"/>
      <c r="OL65" s="43"/>
      <c r="OM65" s="44"/>
      <c r="ON65" s="43"/>
      <c r="OP65" s="44"/>
      <c r="OQ65" s="43"/>
      <c r="OR65" s="27"/>
      <c r="OS65" s="27"/>
      <c r="OT65" s="27"/>
      <c r="OU65" s="27"/>
    </row>
    <row r="66" spans="1:411" x14ac:dyDescent="0.25">
      <c r="A66" s="27"/>
      <c r="B66" s="27"/>
      <c r="C66" s="27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  <c r="EO66" s="43"/>
      <c r="EP66" s="43"/>
      <c r="EQ66" s="43"/>
      <c r="ER66" s="43"/>
      <c r="ES66" s="43"/>
      <c r="ET66" s="43"/>
      <c r="EU66" s="43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43"/>
      <c r="FG66" s="43"/>
      <c r="FH66" s="43"/>
      <c r="FI66" s="43"/>
      <c r="FJ66" s="43"/>
      <c r="FK66" s="43"/>
      <c r="FL66" s="43"/>
      <c r="FM66" s="43"/>
      <c r="FN66" s="43"/>
      <c r="FO66" s="43"/>
      <c r="FP66" s="43"/>
      <c r="FQ66" s="43"/>
      <c r="FR66" s="43"/>
      <c r="FS66" s="43"/>
      <c r="FT66" s="43"/>
      <c r="FU66" s="43"/>
      <c r="FV66" s="43"/>
      <c r="FW66" s="43"/>
      <c r="FX66" s="43"/>
      <c r="FY66" s="43"/>
      <c r="FZ66" s="43"/>
      <c r="GA66" s="43"/>
      <c r="GB66" s="43"/>
      <c r="GC66" s="43"/>
      <c r="GD66" s="43"/>
      <c r="GE66" s="43"/>
      <c r="GF66" s="43"/>
      <c r="GG66" s="43"/>
      <c r="GH66" s="43"/>
      <c r="GI66" s="43"/>
      <c r="GJ66" s="43"/>
      <c r="GK66" s="43"/>
      <c r="GL66" s="43"/>
      <c r="GM66" s="43"/>
      <c r="GN66" s="43"/>
      <c r="GO66" s="43"/>
      <c r="GP66" s="43"/>
      <c r="GQ66" s="43"/>
      <c r="GR66" s="43"/>
      <c r="GS66" s="43"/>
      <c r="GT66" s="43"/>
      <c r="GU66" s="43"/>
      <c r="GV66" s="43"/>
      <c r="GW66" s="43"/>
      <c r="GX66" s="43"/>
      <c r="GY66" s="43"/>
      <c r="GZ66" s="43"/>
      <c r="HA66" s="43"/>
      <c r="HB66" s="43"/>
      <c r="HC66" s="43"/>
      <c r="HD66" s="43"/>
      <c r="HE66" s="43"/>
      <c r="HF66" s="43"/>
      <c r="HG66" s="43"/>
      <c r="HH66" s="43"/>
      <c r="HI66" s="43"/>
      <c r="HJ66" s="43"/>
      <c r="HK66" s="43"/>
      <c r="HL66" s="43"/>
      <c r="HM66" s="43"/>
      <c r="HN66" s="43"/>
      <c r="HO66" s="43"/>
      <c r="HP66" s="43"/>
      <c r="HQ66" s="43"/>
      <c r="HR66" s="43"/>
      <c r="HS66" s="43"/>
      <c r="HT66" s="43"/>
      <c r="HU66" s="43"/>
      <c r="HV66" s="43"/>
      <c r="HW66" s="43"/>
      <c r="HX66" s="43"/>
      <c r="HY66" s="43"/>
      <c r="HZ66" s="43"/>
      <c r="IA66" s="43"/>
      <c r="IB66" s="43"/>
      <c r="IC66" s="43"/>
      <c r="ID66" s="43"/>
      <c r="IE66" s="43"/>
      <c r="IF66" s="43"/>
      <c r="IG66" s="43"/>
      <c r="IH66" s="43"/>
      <c r="II66" s="43"/>
      <c r="IJ66" s="43"/>
      <c r="IK66" s="43"/>
      <c r="IL66" s="43"/>
      <c r="IM66" s="43"/>
      <c r="IN66" s="43"/>
      <c r="IO66" s="43"/>
      <c r="IP66" s="43"/>
      <c r="IQ66" s="43"/>
      <c r="IR66" s="43"/>
      <c r="IS66" s="43"/>
      <c r="IT66" s="43"/>
      <c r="IU66" s="43"/>
      <c r="IV66" s="43"/>
      <c r="IW66" s="43"/>
      <c r="IX66" s="43"/>
      <c r="IY66" s="43"/>
      <c r="IZ66" s="43"/>
      <c r="JA66" s="43"/>
      <c r="JB66" s="43"/>
      <c r="JC66" s="43"/>
      <c r="JD66" s="43"/>
      <c r="JE66" s="43"/>
      <c r="JF66" s="43"/>
      <c r="JG66" s="43"/>
      <c r="JH66" s="43"/>
      <c r="JI66" s="43"/>
      <c r="JJ66" s="43"/>
      <c r="JK66" s="43"/>
      <c r="JL66" s="43"/>
      <c r="JM66" s="43"/>
      <c r="JN66" s="43"/>
      <c r="JO66" s="43"/>
      <c r="JP66" s="43"/>
      <c r="JQ66" s="43"/>
      <c r="JR66" s="43"/>
      <c r="JS66" s="43"/>
      <c r="JT66" s="43"/>
      <c r="JU66" s="43"/>
      <c r="JV66" s="43"/>
      <c r="JW66" s="43"/>
      <c r="JX66" s="43"/>
      <c r="JY66" s="43"/>
      <c r="JZ66" s="43"/>
      <c r="KA66" s="43"/>
      <c r="KB66" s="43"/>
      <c r="KC66" s="43"/>
      <c r="KD66" s="43"/>
      <c r="KE66" s="43"/>
      <c r="KF66" s="43"/>
      <c r="KG66" s="43"/>
      <c r="KH66" s="43"/>
      <c r="KI66" s="43"/>
      <c r="KJ66" s="43"/>
      <c r="KK66" s="43"/>
      <c r="KL66" s="43"/>
      <c r="KM66" s="43"/>
      <c r="KN66" s="43"/>
      <c r="KO66" s="43"/>
      <c r="KP66" s="43"/>
      <c r="KQ66" s="43"/>
      <c r="KR66" s="43"/>
      <c r="KS66" s="43"/>
      <c r="KT66" s="43"/>
      <c r="KU66" s="43"/>
      <c r="KV66" s="43"/>
      <c r="KW66" s="43"/>
      <c r="KX66" s="43"/>
      <c r="KY66" s="43"/>
      <c r="KZ66" s="43"/>
      <c r="LA66" s="43"/>
      <c r="LB66" s="43"/>
      <c r="LC66" s="43"/>
      <c r="LD66" s="43"/>
      <c r="LE66" s="43"/>
      <c r="LF66" s="43"/>
      <c r="LG66" s="43"/>
      <c r="LH66" s="43"/>
      <c r="LI66" s="43"/>
      <c r="LJ66" s="43"/>
      <c r="LK66" s="43"/>
      <c r="LL66" s="43"/>
      <c r="LM66" s="43"/>
      <c r="LN66" s="43"/>
      <c r="LO66" s="43"/>
      <c r="LP66" s="43"/>
      <c r="LQ66" s="43"/>
      <c r="LR66" s="43"/>
      <c r="LS66" s="43"/>
      <c r="LT66" s="43"/>
      <c r="LU66" s="43"/>
      <c r="LV66" s="43"/>
      <c r="LW66" s="43"/>
      <c r="LX66" s="43"/>
      <c r="LY66" s="43"/>
      <c r="LZ66" s="43"/>
      <c r="MA66" s="43"/>
      <c r="MB66" s="43"/>
      <c r="MC66" s="43"/>
      <c r="MD66" s="43"/>
      <c r="ME66" s="43"/>
      <c r="MF66" s="43"/>
      <c r="MG66" s="43"/>
      <c r="MH66" s="43"/>
      <c r="MI66" s="43"/>
      <c r="MJ66" s="43"/>
      <c r="MK66" s="43"/>
      <c r="ML66" s="43"/>
      <c r="MM66" s="43"/>
      <c r="MN66" s="43"/>
      <c r="MO66" s="43"/>
      <c r="MP66" s="43"/>
      <c r="MQ66" s="43"/>
      <c r="MR66" s="43"/>
      <c r="MS66" s="43"/>
      <c r="MT66" s="43"/>
      <c r="MU66" s="43"/>
      <c r="MV66" s="43"/>
      <c r="MW66" s="43"/>
      <c r="MX66" s="43"/>
      <c r="MY66" s="43"/>
      <c r="MZ66" s="43"/>
      <c r="NA66" s="43"/>
      <c r="NB66" s="43"/>
      <c r="NC66" s="43"/>
      <c r="ND66" s="43"/>
      <c r="NE66" s="43"/>
      <c r="NF66" s="43"/>
      <c r="NG66" s="43"/>
      <c r="NH66" s="43"/>
      <c r="NI66" s="43"/>
      <c r="NJ66" s="43"/>
      <c r="NK66" s="43"/>
      <c r="NL66" s="43"/>
      <c r="NM66" s="43"/>
      <c r="NN66" s="43"/>
      <c r="NO66" s="43"/>
      <c r="NP66" s="43"/>
      <c r="NQ66" s="43"/>
      <c r="NR66" s="43"/>
      <c r="NS66" s="43"/>
      <c r="NT66" s="43"/>
      <c r="NU66" s="43"/>
      <c r="NV66" s="43"/>
      <c r="NW66" s="43"/>
      <c r="NX66" s="43"/>
      <c r="NY66" s="43"/>
      <c r="NZ66" s="43"/>
      <c r="OA66" s="43"/>
      <c r="OB66" s="43"/>
      <c r="OC66" s="43"/>
      <c r="OD66" s="43"/>
      <c r="OE66" s="43"/>
      <c r="OF66" s="43"/>
      <c r="OG66" s="43"/>
      <c r="OH66" s="43"/>
      <c r="OI66" s="43"/>
      <c r="OJ66" s="43"/>
      <c r="OK66" s="43"/>
      <c r="OM66" s="44"/>
      <c r="ON66" s="43"/>
      <c r="OP66" s="44"/>
      <c r="OQ66" s="43"/>
      <c r="OR66" s="27"/>
      <c r="OS66" s="27"/>
      <c r="OT66" s="27"/>
      <c r="OU66" s="27"/>
    </row>
    <row r="67" spans="1:411" x14ac:dyDescent="0.25">
      <c r="A67" s="27"/>
      <c r="B67" s="27"/>
      <c r="C67" s="27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  <c r="GJ67" s="43"/>
      <c r="GK67" s="43"/>
      <c r="GL67" s="43"/>
      <c r="GM67" s="43"/>
      <c r="GN67" s="43"/>
      <c r="GO67" s="43"/>
      <c r="GP67" s="43"/>
      <c r="GQ67" s="43"/>
      <c r="GR67" s="43"/>
      <c r="GS67" s="43"/>
      <c r="GT67" s="43"/>
      <c r="GU67" s="43"/>
      <c r="GV67" s="43"/>
      <c r="GW67" s="43"/>
      <c r="GX67" s="43"/>
      <c r="GY67" s="43"/>
      <c r="GZ67" s="43"/>
      <c r="HA67" s="43"/>
      <c r="HB67" s="43"/>
      <c r="HC67" s="43"/>
      <c r="HD67" s="43"/>
      <c r="HE67" s="43"/>
      <c r="HF67" s="43"/>
      <c r="HG67" s="43"/>
      <c r="HH67" s="43"/>
      <c r="HI67" s="43"/>
      <c r="HJ67" s="43"/>
      <c r="HK67" s="43"/>
      <c r="HL67" s="43"/>
      <c r="HM67" s="43"/>
      <c r="HN67" s="43"/>
      <c r="HO67" s="43"/>
      <c r="HP67" s="43"/>
      <c r="HQ67" s="43"/>
      <c r="HR67" s="43"/>
      <c r="HS67" s="43"/>
      <c r="HT67" s="43"/>
      <c r="HU67" s="43"/>
      <c r="HV67" s="43"/>
      <c r="HW67" s="43"/>
      <c r="HX67" s="43"/>
      <c r="HY67" s="43"/>
      <c r="HZ67" s="43"/>
      <c r="IA67" s="43"/>
      <c r="IB67" s="43"/>
      <c r="IC67" s="43"/>
      <c r="ID67" s="43"/>
      <c r="IE67" s="43"/>
      <c r="IF67" s="43"/>
      <c r="IG67" s="43"/>
      <c r="IH67" s="43"/>
      <c r="II67" s="43"/>
      <c r="IJ67" s="43"/>
      <c r="IK67" s="43"/>
      <c r="IL67" s="43"/>
      <c r="IM67" s="43"/>
      <c r="IN67" s="43"/>
      <c r="IO67" s="43"/>
      <c r="IP67" s="43"/>
      <c r="IQ67" s="43"/>
      <c r="IR67" s="43"/>
      <c r="IS67" s="43"/>
      <c r="IT67" s="43"/>
      <c r="IU67" s="43"/>
      <c r="IV67" s="43"/>
      <c r="IW67" s="43"/>
      <c r="IX67" s="43"/>
      <c r="IY67" s="43"/>
      <c r="IZ67" s="43"/>
      <c r="JA67" s="43"/>
      <c r="JB67" s="43"/>
      <c r="JC67" s="43"/>
      <c r="JD67" s="43"/>
      <c r="JE67" s="43"/>
      <c r="JF67" s="43"/>
      <c r="JG67" s="43"/>
      <c r="JH67" s="43"/>
      <c r="JI67" s="43"/>
      <c r="JJ67" s="43"/>
      <c r="JK67" s="43"/>
      <c r="JL67" s="43"/>
      <c r="JM67" s="43"/>
      <c r="JN67" s="43"/>
      <c r="JO67" s="43"/>
      <c r="JP67" s="43"/>
      <c r="JQ67" s="43"/>
      <c r="JR67" s="43"/>
      <c r="JS67" s="43"/>
      <c r="JT67" s="43"/>
      <c r="JU67" s="43"/>
      <c r="JV67" s="43"/>
      <c r="JW67" s="43"/>
      <c r="JX67" s="43"/>
      <c r="JY67" s="43"/>
      <c r="JZ67" s="43"/>
      <c r="KA67" s="43"/>
      <c r="KB67" s="43"/>
      <c r="KC67" s="43"/>
      <c r="KD67" s="43"/>
      <c r="KE67" s="43"/>
      <c r="KF67" s="43"/>
      <c r="KG67" s="43"/>
      <c r="KH67" s="43"/>
      <c r="KI67" s="43"/>
      <c r="KJ67" s="43"/>
      <c r="KK67" s="43"/>
      <c r="KL67" s="43"/>
      <c r="KM67" s="43"/>
      <c r="KN67" s="43"/>
      <c r="KO67" s="43"/>
      <c r="KP67" s="43"/>
      <c r="KQ67" s="43"/>
      <c r="KR67" s="43"/>
      <c r="KS67" s="43"/>
      <c r="KT67" s="43"/>
      <c r="KU67" s="43"/>
      <c r="KV67" s="43"/>
      <c r="KW67" s="43"/>
      <c r="KX67" s="43"/>
      <c r="KY67" s="43"/>
      <c r="KZ67" s="43"/>
      <c r="LA67" s="43"/>
      <c r="LB67" s="43"/>
      <c r="LC67" s="43"/>
      <c r="LD67" s="43"/>
      <c r="LE67" s="43"/>
      <c r="LF67" s="43"/>
      <c r="LG67" s="43"/>
      <c r="LH67" s="43"/>
      <c r="LI67" s="43"/>
      <c r="LJ67" s="43"/>
      <c r="LK67" s="43"/>
      <c r="LL67" s="43"/>
      <c r="LM67" s="43"/>
      <c r="LN67" s="43"/>
      <c r="LO67" s="43"/>
      <c r="LP67" s="43"/>
      <c r="LQ67" s="43"/>
      <c r="LR67" s="43"/>
      <c r="LS67" s="43"/>
      <c r="LT67" s="43"/>
      <c r="LU67" s="43"/>
      <c r="LV67" s="43"/>
      <c r="LW67" s="43"/>
      <c r="LX67" s="43"/>
      <c r="LY67" s="43"/>
      <c r="LZ67" s="43"/>
      <c r="MA67" s="43"/>
      <c r="MB67" s="43"/>
      <c r="MC67" s="43"/>
      <c r="MD67" s="43"/>
      <c r="ME67" s="43"/>
      <c r="MF67" s="43"/>
      <c r="MG67" s="43"/>
      <c r="MH67" s="43"/>
      <c r="MI67" s="43"/>
      <c r="MJ67" s="43"/>
      <c r="MK67" s="43"/>
      <c r="ML67" s="43"/>
      <c r="MM67" s="43"/>
      <c r="MN67" s="43"/>
      <c r="MO67" s="43"/>
      <c r="MP67" s="43"/>
      <c r="MQ67" s="43"/>
      <c r="MR67" s="43"/>
      <c r="MS67" s="43"/>
      <c r="MT67" s="43"/>
      <c r="MU67" s="43"/>
      <c r="MV67" s="43"/>
      <c r="MW67" s="43"/>
      <c r="MX67" s="43"/>
      <c r="MY67" s="43"/>
      <c r="MZ67" s="43"/>
      <c r="NA67" s="43"/>
      <c r="NB67" s="43"/>
      <c r="NC67" s="43"/>
      <c r="ND67" s="43"/>
      <c r="NE67" s="43"/>
      <c r="NF67" s="43"/>
      <c r="NG67" s="43"/>
      <c r="NH67" s="43"/>
      <c r="NI67" s="43"/>
      <c r="NJ67" s="43"/>
      <c r="NK67" s="43"/>
      <c r="NL67" s="43"/>
      <c r="NM67" s="43"/>
      <c r="NN67" s="43"/>
      <c r="NO67" s="43"/>
      <c r="NP67" s="43"/>
      <c r="NQ67" s="43"/>
      <c r="NR67" s="43"/>
      <c r="NS67" s="43"/>
      <c r="NT67" s="43"/>
      <c r="NU67" s="43"/>
      <c r="NV67" s="43"/>
      <c r="NW67" s="43"/>
      <c r="NX67" s="43"/>
      <c r="NY67" s="43"/>
      <c r="NZ67" s="43"/>
      <c r="OA67" s="43"/>
      <c r="OB67" s="43"/>
      <c r="OC67" s="43"/>
      <c r="OD67" s="43"/>
      <c r="OE67" s="43"/>
      <c r="OF67" s="43"/>
      <c r="OG67" s="43"/>
      <c r="OH67" s="43"/>
      <c r="OI67" s="43"/>
      <c r="OJ67" s="43"/>
      <c r="OK67" s="43"/>
      <c r="OM67" s="44"/>
      <c r="ON67" s="43"/>
      <c r="OP67" s="44"/>
      <c r="OQ67" s="43"/>
      <c r="OR67" s="27"/>
      <c r="OS67" s="27"/>
      <c r="OT67" s="27"/>
      <c r="OU67" s="27"/>
    </row>
    <row r="68" spans="1:411" x14ac:dyDescent="0.25">
      <c r="A68" s="27"/>
      <c r="B68" s="27"/>
      <c r="C68" s="27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43"/>
      <c r="GI68" s="43"/>
      <c r="GJ68" s="43"/>
      <c r="GK68" s="43"/>
      <c r="GL68" s="43"/>
      <c r="GM68" s="43"/>
      <c r="GN68" s="43"/>
      <c r="GO68" s="43"/>
      <c r="GP68" s="43"/>
      <c r="GQ68" s="43"/>
      <c r="GR68" s="43"/>
      <c r="GS68" s="43"/>
      <c r="GT68" s="43"/>
      <c r="GU68" s="43"/>
      <c r="GV68" s="43"/>
      <c r="GW68" s="43"/>
      <c r="GX68" s="43"/>
      <c r="GY68" s="43"/>
      <c r="GZ68" s="43"/>
      <c r="HA68" s="43"/>
      <c r="HB68" s="43"/>
      <c r="HC68" s="43"/>
      <c r="HD68" s="43"/>
      <c r="HE68" s="43"/>
      <c r="HF68" s="43"/>
      <c r="HG68" s="43"/>
      <c r="HH68" s="43"/>
      <c r="HI68" s="43"/>
      <c r="HJ68" s="43"/>
      <c r="HK68" s="43"/>
      <c r="HL68" s="43"/>
      <c r="HM68" s="43"/>
      <c r="HN68" s="43"/>
      <c r="HO68" s="43"/>
      <c r="HP68" s="43"/>
      <c r="HQ68" s="43"/>
      <c r="HR68" s="43"/>
      <c r="HS68" s="43"/>
      <c r="HT68" s="43"/>
      <c r="HU68" s="43"/>
      <c r="HV68" s="43"/>
      <c r="HW68" s="43"/>
      <c r="HX68" s="43"/>
      <c r="HY68" s="43"/>
      <c r="HZ68" s="43"/>
      <c r="IA68" s="43"/>
      <c r="IB68" s="43"/>
      <c r="IC68" s="43"/>
      <c r="ID68" s="43"/>
      <c r="IE68" s="43"/>
      <c r="IF68" s="43"/>
      <c r="IG68" s="43"/>
      <c r="IH68" s="43"/>
      <c r="II68" s="43"/>
      <c r="IJ68" s="43"/>
      <c r="IK68" s="43"/>
      <c r="IL68" s="43"/>
      <c r="IM68" s="43"/>
      <c r="IN68" s="43"/>
      <c r="IO68" s="43"/>
      <c r="IP68" s="43"/>
      <c r="IQ68" s="43"/>
      <c r="IR68" s="43"/>
      <c r="IS68" s="43"/>
      <c r="IT68" s="43"/>
      <c r="IU68" s="43"/>
      <c r="IV68" s="43"/>
      <c r="IW68" s="43"/>
      <c r="IX68" s="43"/>
      <c r="IY68" s="43"/>
      <c r="IZ68" s="43"/>
      <c r="JA68" s="43"/>
      <c r="JB68" s="43"/>
      <c r="JC68" s="43"/>
      <c r="JD68" s="43"/>
      <c r="JE68" s="43"/>
      <c r="JF68" s="43"/>
      <c r="JG68" s="43"/>
      <c r="JH68" s="43"/>
      <c r="JI68" s="43"/>
      <c r="JJ68" s="43"/>
      <c r="JK68" s="43"/>
      <c r="JL68" s="43"/>
      <c r="JM68" s="43"/>
      <c r="JN68" s="43"/>
      <c r="JO68" s="43"/>
      <c r="JP68" s="43"/>
      <c r="JQ68" s="43"/>
      <c r="JR68" s="43"/>
      <c r="JS68" s="43"/>
      <c r="JT68" s="43"/>
      <c r="JU68" s="43"/>
      <c r="JV68" s="43"/>
      <c r="JW68" s="43"/>
      <c r="JX68" s="43"/>
      <c r="JY68" s="43"/>
      <c r="JZ68" s="43"/>
      <c r="KA68" s="43"/>
      <c r="KB68" s="43"/>
      <c r="KC68" s="43"/>
      <c r="KD68" s="43"/>
      <c r="KE68" s="43"/>
      <c r="KF68" s="43"/>
      <c r="KG68" s="43"/>
      <c r="KH68" s="43"/>
      <c r="KI68" s="43"/>
      <c r="KJ68" s="43"/>
      <c r="KK68" s="43"/>
      <c r="KL68" s="43"/>
      <c r="KM68" s="43"/>
      <c r="KN68" s="43"/>
      <c r="KO68" s="43"/>
      <c r="KP68" s="43"/>
      <c r="KQ68" s="43"/>
      <c r="KR68" s="43"/>
      <c r="KS68" s="43"/>
      <c r="KT68" s="43"/>
      <c r="KU68" s="43"/>
      <c r="KV68" s="43"/>
      <c r="KW68" s="43"/>
      <c r="KX68" s="43"/>
      <c r="KY68" s="43"/>
      <c r="KZ68" s="43"/>
      <c r="LA68" s="43"/>
      <c r="LB68" s="43"/>
      <c r="LC68" s="43"/>
      <c r="LD68" s="43"/>
      <c r="LE68" s="43"/>
      <c r="LF68" s="43"/>
      <c r="LG68" s="43"/>
      <c r="LH68" s="43"/>
      <c r="LI68" s="43"/>
      <c r="LJ68" s="43"/>
      <c r="LK68" s="43"/>
      <c r="LL68" s="43"/>
      <c r="LM68" s="43"/>
      <c r="LN68" s="43"/>
      <c r="LO68" s="43"/>
      <c r="LP68" s="43"/>
      <c r="LQ68" s="43"/>
      <c r="LR68" s="43"/>
      <c r="LS68" s="43"/>
      <c r="LT68" s="43"/>
      <c r="LU68" s="43"/>
      <c r="LV68" s="43"/>
      <c r="LW68" s="43"/>
      <c r="LX68" s="43"/>
      <c r="LY68" s="43"/>
      <c r="LZ68" s="43"/>
      <c r="MA68" s="43"/>
      <c r="MB68" s="43"/>
      <c r="MC68" s="43"/>
      <c r="MD68" s="43"/>
      <c r="ME68" s="43"/>
      <c r="MF68" s="43"/>
      <c r="MG68" s="43"/>
      <c r="MH68" s="43"/>
      <c r="MI68" s="43"/>
      <c r="MJ68" s="43"/>
      <c r="MK68" s="43"/>
      <c r="ML68" s="43"/>
      <c r="MM68" s="43"/>
      <c r="MN68" s="43"/>
      <c r="MO68" s="43"/>
      <c r="MP68" s="43"/>
      <c r="MQ68" s="43"/>
      <c r="MR68" s="43"/>
      <c r="MS68" s="43"/>
      <c r="MT68" s="43"/>
      <c r="MU68" s="43"/>
      <c r="MV68" s="43"/>
      <c r="MW68" s="43"/>
      <c r="MX68" s="43"/>
      <c r="MY68" s="43"/>
      <c r="MZ68" s="43"/>
      <c r="NA68" s="43"/>
      <c r="NB68" s="43"/>
      <c r="NC68" s="43"/>
      <c r="ND68" s="43"/>
      <c r="NE68" s="43"/>
      <c r="NF68" s="43"/>
      <c r="NG68" s="43"/>
      <c r="NH68" s="43"/>
      <c r="NI68" s="43"/>
      <c r="NJ68" s="43"/>
      <c r="NK68" s="43"/>
      <c r="NL68" s="43"/>
      <c r="NM68" s="43"/>
      <c r="NN68" s="43"/>
      <c r="NO68" s="43"/>
      <c r="NP68" s="43"/>
      <c r="NQ68" s="43"/>
      <c r="NR68" s="43"/>
      <c r="NS68" s="43"/>
      <c r="NT68" s="43"/>
      <c r="NU68" s="43"/>
      <c r="NV68" s="43"/>
      <c r="NW68" s="43"/>
      <c r="NX68" s="43"/>
      <c r="NY68" s="43"/>
      <c r="NZ68" s="43"/>
      <c r="OA68" s="43"/>
      <c r="OB68" s="43"/>
      <c r="OC68" s="43"/>
      <c r="OD68" s="43"/>
      <c r="OE68" s="43"/>
      <c r="OF68" s="43"/>
      <c r="OG68" s="43"/>
      <c r="OH68" s="43"/>
      <c r="OI68" s="43"/>
      <c r="OJ68" s="43"/>
      <c r="OK68" s="43"/>
      <c r="OM68" s="44"/>
      <c r="ON68" s="43"/>
      <c r="OP68" s="44"/>
      <c r="OQ68" s="43"/>
      <c r="OR68" s="27"/>
      <c r="OS68" s="27"/>
      <c r="OT68" s="27"/>
      <c r="OU68" s="27"/>
    </row>
    <row r="69" spans="1:411" x14ac:dyDescent="0.25">
      <c r="A69" s="27"/>
      <c r="B69" s="27"/>
      <c r="C69" s="27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43"/>
      <c r="GI69" s="43"/>
      <c r="GJ69" s="43"/>
      <c r="GK69" s="43"/>
      <c r="GL69" s="43"/>
      <c r="GM69" s="43"/>
      <c r="GN69" s="43"/>
      <c r="GO69" s="43"/>
      <c r="GP69" s="43"/>
      <c r="GQ69" s="43"/>
      <c r="GR69" s="43"/>
      <c r="GS69" s="43"/>
      <c r="GT69" s="43"/>
      <c r="GU69" s="43"/>
      <c r="GV69" s="43"/>
      <c r="GW69" s="43"/>
      <c r="GX69" s="43"/>
      <c r="GY69" s="43"/>
      <c r="GZ69" s="43"/>
      <c r="HA69" s="43"/>
      <c r="HB69" s="43"/>
      <c r="HC69" s="43"/>
      <c r="HD69" s="43"/>
      <c r="HE69" s="43"/>
      <c r="HF69" s="43"/>
      <c r="HG69" s="43"/>
      <c r="HH69" s="43"/>
      <c r="HI69" s="43"/>
      <c r="HJ69" s="43"/>
      <c r="HK69" s="43"/>
      <c r="HL69" s="43"/>
      <c r="HM69" s="43"/>
      <c r="HN69" s="43"/>
      <c r="HO69" s="43"/>
      <c r="HP69" s="43"/>
      <c r="HQ69" s="43"/>
      <c r="HR69" s="43"/>
      <c r="HS69" s="43"/>
      <c r="HT69" s="43"/>
      <c r="HU69" s="43"/>
      <c r="HV69" s="43"/>
      <c r="HW69" s="43"/>
      <c r="HX69" s="43"/>
      <c r="HY69" s="43"/>
      <c r="HZ69" s="43"/>
      <c r="IA69" s="43"/>
      <c r="IB69" s="43"/>
      <c r="IC69" s="43"/>
      <c r="ID69" s="43"/>
      <c r="IE69" s="43"/>
      <c r="IF69" s="43"/>
      <c r="IG69" s="43"/>
      <c r="IH69" s="43"/>
      <c r="II69" s="43"/>
      <c r="IJ69" s="43"/>
      <c r="IK69" s="43"/>
      <c r="IL69" s="43"/>
      <c r="IM69" s="43"/>
      <c r="IN69" s="43"/>
      <c r="IO69" s="43"/>
      <c r="IP69" s="43"/>
      <c r="IQ69" s="43"/>
      <c r="IR69" s="43"/>
      <c r="IS69" s="43"/>
      <c r="IT69" s="43"/>
      <c r="IU69" s="43"/>
      <c r="IV69" s="43"/>
      <c r="IW69" s="43"/>
      <c r="IX69" s="43"/>
      <c r="IY69" s="43"/>
      <c r="IZ69" s="43"/>
      <c r="JA69" s="43"/>
      <c r="JB69" s="43"/>
      <c r="JC69" s="43"/>
      <c r="JD69" s="43"/>
      <c r="JE69" s="43"/>
      <c r="JF69" s="43"/>
      <c r="JG69" s="43"/>
      <c r="JH69" s="43"/>
      <c r="JI69" s="43"/>
      <c r="JJ69" s="43"/>
      <c r="JK69" s="43"/>
      <c r="JL69" s="43"/>
      <c r="JM69" s="43"/>
      <c r="JN69" s="43"/>
      <c r="JO69" s="43"/>
      <c r="JP69" s="43"/>
      <c r="JQ69" s="43"/>
      <c r="JR69" s="43"/>
      <c r="JS69" s="43"/>
      <c r="JT69" s="43"/>
      <c r="JU69" s="43"/>
      <c r="JV69" s="43"/>
      <c r="JW69" s="43"/>
      <c r="JX69" s="43"/>
      <c r="JY69" s="43"/>
      <c r="JZ69" s="43"/>
      <c r="KA69" s="43"/>
      <c r="KB69" s="43"/>
      <c r="KC69" s="43"/>
      <c r="KD69" s="43"/>
      <c r="KE69" s="43"/>
      <c r="KF69" s="43"/>
      <c r="KG69" s="43"/>
      <c r="KH69" s="43"/>
      <c r="KI69" s="43"/>
      <c r="KJ69" s="43"/>
      <c r="KK69" s="43"/>
      <c r="KL69" s="43"/>
      <c r="KM69" s="43"/>
      <c r="KN69" s="43"/>
      <c r="KO69" s="43"/>
      <c r="KP69" s="43"/>
      <c r="KQ69" s="43"/>
      <c r="KR69" s="43"/>
      <c r="KS69" s="43"/>
      <c r="KT69" s="43"/>
      <c r="KU69" s="43"/>
      <c r="KV69" s="43"/>
      <c r="KW69" s="43"/>
      <c r="KX69" s="43"/>
      <c r="KY69" s="43"/>
      <c r="KZ69" s="43"/>
      <c r="LA69" s="43"/>
      <c r="LB69" s="43"/>
      <c r="LC69" s="43"/>
      <c r="LD69" s="43"/>
      <c r="LE69" s="43"/>
      <c r="LF69" s="43"/>
      <c r="LG69" s="43"/>
      <c r="LH69" s="43"/>
      <c r="LI69" s="43"/>
      <c r="LJ69" s="43"/>
      <c r="LK69" s="43"/>
      <c r="LL69" s="43"/>
      <c r="LM69" s="43"/>
      <c r="LN69" s="43"/>
      <c r="LO69" s="43"/>
      <c r="LP69" s="43"/>
      <c r="LQ69" s="43"/>
      <c r="LR69" s="43"/>
      <c r="LS69" s="43"/>
      <c r="LT69" s="43"/>
      <c r="LU69" s="43"/>
      <c r="LV69" s="43"/>
      <c r="LW69" s="43"/>
      <c r="LX69" s="43"/>
      <c r="LY69" s="43"/>
      <c r="LZ69" s="43"/>
      <c r="MA69" s="43"/>
      <c r="MB69" s="43"/>
      <c r="MC69" s="43"/>
      <c r="MD69" s="43"/>
      <c r="ME69" s="43"/>
      <c r="MF69" s="43"/>
      <c r="MG69" s="43"/>
      <c r="MH69" s="43"/>
      <c r="MI69" s="43"/>
      <c r="MJ69" s="43"/>
      <c r="MK69" s="43"/>
      <c r="ML69" s="43"/>
      <c r="MM69" s="43"/>
      <c r="MN69" s="43"/>
      <c r="MO69" s="43"/>
      <c r="MP69" s="43"/>
      <c r="MQ69" s="43"/>
      <c r="MR69" s="43"/>
      <c r="MS69" s="43"/>
      <c r="MT69" s="43"/>
      <c r="MU69" s="43"/>
      <c r="MV69" s="43"/>
      <c r="MW69" s="43"/>
      <c r="MX69" s="43"/>
      <c r="MY69" s="43"/>
      <c r="MZ69" s="43"/>
      <c r="NA69" s="43"/>
      <c r="NB69" s="43"/>
      <c r="NC69" s="43"/>
      <c r="ND69" s="43"/>
      <c r="NE69" s="43"/>
      <c r="NF69" s="43"/>
      <c r="NG69" s="43"/>
      <c r="NH69" s="43"/>
      <c r="NI69" s="43"/>
      <c r="NJ69" s="43"/>
      <c r="NK69" s="43"/>
      <c r="NL69" s="43"/>
      <c r="NM69" s="43"/>
      <c r="NN69" s="43"/>
      <c r="NO69" s="43"/>
      <c r="NP69" s="43"/>
      <c r="NQ69" s="43"/>
      <c r="NR69" s="43"/>
      <c r="NS69" s="43"/>
      <c r="NT69" s="43"/>
      <c r="NU69" s="43"/>
      <c r="NV69" s="43"/>
      <c r="NW69" s="43"/>
      <c r="NX69" s="43"/>
      <c r="NY69" s="43"/>
      <c r="NZ69" s="43"/>
      <c r="OA69" s="43"/>
      <c r="OB69" s="43"/>
      <c r="OC69" s="43"/>
      <c r="OD69" s="43"/>
      <c r="OE69" s="43"/>
      <c r="OF69" s="43"/>
      <c r="OG69" s="43"/>
      <c r="OH69" s="43"/>
      <c r="OI69" s="43"/>
      <c r="OJ69" s="43"/>
      <c r="OK69" s="43"/>
      <c r="OM69" s="44"/>
      <c r="ON69" s="43"/>
      <c r="OP69" s="44"/>
      <c r="OQ69" s="43"/>
      <c r="OR69" s="27"/>
      <c r="OS69" s="27"/>
      <c r="OT69" s="27"/>
      <c r="OU69" s="27"/>
    </row>
    <row r="70" spans="1:411" x14ac:dyDescent="0.25">
      <c r="A70" s="27"/>
      <c r="B70" s="27"/>
      <c r="C70" s="27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43"/>
      <c r="ES70" s="43"/>
      <c r="ET70" s="43"/>
      <c r="EU70" s="43"/>
      <c r="EV70" s="43"/>
      <c r="EW70" s="43"/>
      <c r="EX70" s="43"/>
      <c r="EY70" s="43"/>
      <c r="EZ70" s="43"/>
      <c r="FA70" s="43"/>
      <c r="FB70" s="43"/>
      <c r="FC70" s="43"/>
      <c r="FD70" s="43"/>
      <c r="FE70" s="43"/>
      <c r="FF70" s="43"/>
      <c r="FG70" s="43"/>
      <c r="FH70" s="43"/>
      <c r="FI70" s="43"/>
      <c r="FJ70" s="43"/>
      <c r="FK70" s="43"/>
      <c r="FL70" s="43"/>
      <c r="FM70" s="43"/>
      <c r="FN70" s="43"/>
      <c r="FO70" s="43"/>
      <c r="FP70" s="43"/>
      <c r="FQ70" s="43"/>
      <c r="FR70" s="43"/>
      <c r="FS70" s="43"/>
      <c r="FT70" s="43"/>
      <c r="FU70" s="43"/>
      <c r="FV70" s="43"/>
      <c r="FW70" s="43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43"/>
      <c r="GI70" s="43"/>
      <c r="GJ70" s="43"/>
      <c r="GK70" s="43"/>
      <c r="GL70" s="43"/>
      <c r="GM70" s="43"/>
      <c r="GN70" s="43"/>
      <c r="GO70" s="43"/>
      <c r="GP70" s="43"/>
      <c r="GQ70" s="43"/>
      <c r="GR70" s="43"/>
      <c r="GS70" s="43"/>
      <c r="GT70" s="43"/>
      <c r="GU70" s="43"/>
      <c r="GV70" s="43"/>
      <c r="GW70" s="43"/>
      <c r="GX70" s="43"/>
      <c r="GY70" s="43"/>
      <c r="GZ70" s="43"/>
      <c r="HA70" s="43"/>
      <c r="HB70" s="43"/>
      <c r="HC70" s="43"/>
      <c r="HD70" s="43"/>
      <c r="HE70" s="43"/>
      <c r="HF70" s="43"/>
      <c r="HG70" s="43"/>
      <c r="HH70" s="43"/>
      <c r="HI70" s="43"/>
      <c r="HJ70" s="43"/>
      <c r="HK70" s="43"/>
      <c r="HL70" s="43"/>
      <c r="HM70" s="43"/>
      <c r="HN70" s="43"/>
      <c r="HO70" s="43"/>
      <c r="HP70" s="43"/>
      <c r="HQ70" s="43"/>
      <c r="HR70" s="43"/>
      <c r="HS70" s="43"/>
      <c r="HT70" s="43"/>
      <c r="HU70" s="43"/>
      <c r="HV70" s="43"/>
      <c r="HW70" s="43"/>
      <c r="HX70" s="43"/>
      <c r="HY70" s="43"/>
      <c r="HZ70" s="43"/>
      <c r="IA70" s="43"/>
      <c r="IB70" s="43"/>
      <c r="IC70" s="43"/>
      <c r="ID70" s="43"/>
      <c r="IE70" s="43"/>
      <c r="IF70" s="43"/>
      <c r="IG70" s="43"/>
      <c r="IH70" s="43"/>
      <c r="II70" s="43"/>
      <c r="IJ70" s="43"/>
      <c r="IK70" s="43"/>
      <c r="IL70" s="43"/>
      <c r="IM70" s="43"/>
      <c r="IN70" s="43"/>
      <c r="IO70" s="43"/>
      <c r="IP70" s="43"/>
      <c r="IQ70" s="43"/>
      <c r="IR70" s="43"/>
      <c r="IS70" s="43"/>
      <c r="IT70" s="43"/>
      <c r="IU70" s="43"/>
      <c r="IV70" s="43"/>
      <c r="IW70" s="43"/>
      <c r="IX70" s="43"/>
      <c r="IY70" s="43"/>
      <c r="IZ70" s="43"/>
      <c r="JA70" s="43"/>
      <c r="JB70" s="43"/>
      <c r="JC70" s="43"/>
      <c r="JD70" s="43"/>
      <c r="JE70" s="43"/>
      <c r="JF70" s="43"/>
      <c r="JG70" s="43"/>
      <c r="JH70" s="43"/>
      <c r="JI70" s="43"/>
      <c r="JJ70" s="43"/>
      <c r="JK70" s="43"/>
      <c r="JL70" s="43"/>
      <c r="JM70" s="43"/>
      <c r="JN70" s="43"/>
      <c r="JO70" s="43"/>
      <c r="JP70" s="43"/>
      <c r="JQ70" s="43"/>
      <c r="JR70" s="43"/>
      <c r="JS70" s="43"/>
      <c r="JT70" s="43"/>
      <c r="JU70" s="43"/>
      <c r="JV70" s="43"/>
      <c r="JW70" s="43"/>
      <c r="JX70" s="43"/>
      <c r="JY70" s="43"/>
      <c r="JZ70" s="43"/>
      <c r="KA70" s="43"/>
      <c r="KB70" s="43"/>
      <c r="KC70" s="43"/>
      <c r="KD70" s="43"/>
      <c r="KE70" s="43"/>
      <c r="KF70" s="43"/>
      <c r="KG70" s="43"/>
      <c r="KH70" s="43"/>
      <c r="KI70" s="43"/>
      <c r="KJ70" s="43"/>
      <c r="KK70" s="43"/>
      <c r="KL70" s="43"/>
      <c r="KM70" s="43"/>
      <c r="KN70" s="43"/>
      <c r="KO70" s="43"/>
      <c r="KP70" s="43"/>
      <c r="KQ70" s="43"/>
      <c r="KR70" s="43"/>
      <c r="KS70" s="43"/>
      <c r="KT70" s="43"/>
      <c r="KU70" s="43"/>
      <c r="KV70" s="43"/>
      <c r="KW70" s="43"/>
      <c r="KX70" s="43"/>
      <c r="KY70" s="43"/>
      <c r="KZ70" s="43"/>
      <c r="LA70" s="43"/>
      <c r="LB70" s="43"/>
      <c r="LC70" s="43"/>
      <c r="LD70" s="43"/>
      <c r="LE70" s="43"/>
      <c r="LF70" s="43"/>
      <c r="LG70" s="43"/>
      <c r="LH70" s="43"/>
      <c r="LI70" s="43"/>
      <c r="LJ70" s="43"/>
      <c r="LK70" s="43"/>
      <c r="LL70" s="43"/>
      <c r="LM70" s="43"/>
      <c r="LN70" s="43"/>
      <c r="LO70" s="43"/>
      <c r="LP70" s="43"/>
      <c r="LQ70" s="43"/>
      <c r="LR70" s="43"/>
      <c r="LS70" s="43"/>
      <c r="LT70" s="43"/>
      <c r="LU70" s="43"/>
      <c r="LV70" s="43"/>
      <c r="LW70" s="43"/>
      <c r="LX70" s="43"/>
      <c r="LY70" s="43"/>
      <c r="LZ70" s="43"/>
      <c r="MA70" s="43"/>
      <c r="MB70" s="43"/>
      <c r="MC70" s="43"/>
      <c r="MD70" s="43"/>
      <c r="ME70" s="43"/>
      <c r="MF70" s="43"/>
      <c r="MG70" s="43"/>
      <c r="MH70" s="43"/>
      <c r="MI70" s="43"/>
      <c r="MJ70" s="43"/>
      <c r="MK70" s="43"/>
      <c r="ML70" s="43"/>
      <c r="MM70" s="43"/>
      <c r="MN70" s="43"/>
      <c r="MO70" s="43"/>
      <c r="MP70" s="43"/>
      <c r="MQ70" s="43"/>
      <c r="MR70" s="43"/>
      <c r="MS70" s="43"/>
      <c r="MT70" s="43"/>
      <c r="MU70" s="43"/>
      <c r="MV70" s="43"/>
      <c r="MW70" s="43"/>
      <c r="MX70" s="43"/>
      <c r="MY70" s="43"/>
      <c r="MZ70" s="43"/>
      <c r="NA70" s="43"/>
      <c r="NB70" s="43"/>
      <c r="NC70" s="43"/>
      <c r="ND70" s="43"/>
      <c r="NE70" s="43"/>
      <c r="NF70" s="43"/>
      <c r="NG70" s="43"/>
      <c r="NH70" s="43"/>
      <c r="NI70" s="43"/>
      <c r="NJ70" s="43"/>
      <c r="NK70" s="43"/>
      <c r="NL70" s="43"/>
      <c r="NM70" s="43"/>
      <c r="NN70" s="43"/>
      <c r="NO70" s="43"/>
      <c r="NP70" s="43"/>
      <c r="NQ70" s="43"/>
      <c r="NR70" s="43"/>
      <c r="NS70" s="43"/>
      <c r="NT70" s="43"/>
      <c r="NU70" s="43"/>
      <c r="NV70" s="43"/>
      <c r="NW70" s="43"/>
      <c r="NX70" s="43"/>
      <c r="NY70" s="43"/>
      <c r="NZ70" s="43"/>
      <c r="OA70" s="43"/>
      <c r="OB70" s="43"/>
      <c r="OC70" s="43"/>
      <c r="OD70" s="43"/>
      <c r="OE70" s="43"/>
      <c r="OF70" s="43"/>
      <c r="OG70" s="43"/>
      <c r="OH70" s="43"/>
      <c r="OI70" s="43"/>
      <c r="OJ70" s="43"/>
      <c r="OK70" s="43"/>
      <c r="OM70" s="44"/>
      <c r="ON70" s="43"/>
      <c r="OP70" s="44"/>
      <c r="OQ70" s="43"/>
      <c r="OR70" s="27"/>
      <c r="OS70" s="27"/>
      <c r="OT70" s="27"/>
      <c r="OU70" s="27"/>
    </row>
    <row r="71" spans="1:411" x14ac:dyDescent="0.25">
      <c r="A71" s="27"/>
      <c r="B71" s="27"/>
      <c r="C71" s="27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43"/>
      <c r="ES71" s="43"/>
      <c r="ET71" s="43"/>
      <c r="EU71" s="43"/>
      <c r="EV71" s="43"/>
      <c r="EW71" s="43"/>
      <c r="EX71" s="43"/>
      <c r="EY71" s="43"/>
      <c r="EZ71" s="43"/>
      <c r="FA71" s="43"/>
      <c r="FB71" s="43"/>
      <c r="FC71" s="43"/>
      <c r="FD71" s="43"/>
      <c r="FE71" s="43"/>
      <c r="FF71" s="43"/>
      <c r="FG71" s="43"/>
      <c r="FH71" s="43"/>
      <c r="FI71" s="43"/>
      <c r="FJ71" s="43"/>
      <c r="FK71" s="43"/>
      <c r="FL71" s="43"/>
      <c r="FM71" s="43"/>
      <c r="FN71" s="43"/>
      <c r="FO71" s="43"/>
      <c r="FP71" s="43"/>
      <c r="FQ71" s="43"/>
      <c r="FR71" s="43"/>
      <c r="FS71" s="43"/>
      <c r="FT71" s="43"/>
      <c r="FU71" s="43"/>
      <c r="FV71" s="43"/>
      <c r="FW71" s="43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43"/>
      <c r="GI71" s="43"/>
      <c r="GJ71" s="43"/>
      <c r="GK71" s="43"/>
      <c r="GL71" s="43"/>
      <c r="GM71" s="43"/>
      <c r="GN71" s="43"/>
      <c r="GO71" s="43"/>
      <c r="GP71" s="43"/>
      <c r="GQ71" s="43"/>
      <c r="GR71" s="43"/>
      <c r="GS71" s="43"/>
      <c r="GT71" s="43"/>
      <c r="GU71" s="43"/>
      <c r="GV71" s="43"/>
      <c r="GW71" s="43"/>
      <c r="GX71" s="43"/>
      <c r="GY71" s="43"/>
      <c r="GZ71" s="43"/>
      <c r="HA71" s="43"/>
      <c r="HB71" s="43"/>
      <c r="HC71" s="43"/>
      <c r="HD71" s="43"/>
      <c r="HE71" s="43"/>
      <c r="HF71" s="43"/>
      <c r="HG71" s="43"/>
      <c r="HH71" s="43"/>
      <c r="HI71" s="43"/>
      <c r="HJ71" s="43"/>
      <c r="HK71" s="43"/>
      <c r="HL71" s="43"/>
      <c r="HM71" s="43"/>
      <c r="HN71" s="43"/>
      <c r="HO71" s="43"/>
      <c r="HP71" s="43"/>
      <c r="HQ71" s="43"/>
      <c r="HR71" s="43"/>
      <c r="HS71" s="43"/>
      <c r="HT71" s="43"/>
      <c r="HU71" s="43"/>
      <c r="HV71" s="43"/>
      <c r="HW71" s="43"/>
      <c r="HX71" s="43"/>
      <c r="HY71" s="43"/>
      <c r="HZ71" s="43"/>
      <c r="IA71" s="43"/>
      <c r="IB71" s="43"/>
      <c r="IC71" s="43"/>
      <c r="ID71" s="43"/>
      <c r="IE71" s="43"/>
      <c r="IF71" s="43"/>
      <c r="IG71" s="43"/>
      <c r="IH71" s="43"/>
      <c r="II71" s="43"/>
      <c r="IJ71" s="43"/>
      <c r="IK71" s="43"/>
      <c r="IL71" s="43"/>
      <c r="IM71" s="43"/>
      <c r="IN71" s="43"/>
      <c r="IO71" s="43"/>
      <c r="IP71" s="43"/>
      <c r="IQ71" s="43"/>
      <c r="IR71" s="43"/>
      <c r="IS71" s="43"/>
      <c r="IT71" s="43"/>
      <c r="IU71" s="43"/>
      <c r="IV71" s="43"/>
      <c r="IW71" s="43"/>
      <c r="IX71" s="43"/>
      <c r="IY71" s="43"/>
      <c r="IZ71" s="43"/>
      <c r="JA71" s="43"/>
      <c r="JB71" s="43"/>
      <c r="JC71" s="43"/>
      <c r="JD71" s="43"/>
      <c r="JE71" s="43"/>
      <c r="JF71" s="43"/>
      <c r="JG71" s="43"/>
      <c r="JH71" s="43"/>
      <c r="JI71" s="43"/>
      <c r="JJ71" s="43"/>
      <c r="JK71" s="43"/>
      <c r="JL71" s="43"/>
      <c r="JM71" s="43"/>
      <c r="JN71" s="43"/>
      <c r="JO71" s="43"/>
      <c r="JP71" s="43"/>
      <c r="JQ71" s="43"/>
      <c r="JR71" s="43"/>
      <c r="JS71" s="43"/>
      <c r="JT71" s="43"/>
      <c r="JU71" s="43"/>
      <c r="JV71" s="43"/>
      <c r="JW71" s="43"/>
      <c r="JX71" s="43"/>
      <c r="JY71" s="43"/>
      <c r="JZ71" s="43"/>
      <c r="KA71" s="43"/>
      <c r="KB71" s="43"/>
      <c r="KC71" s="43"/>
      <c r="KD71" s="43"/>
      <c r="KE71" s="43"/>
      <c r="KF71" s="43"/>
      <c r="KG71" s="43"/>
      <c r="KH71" s="43"/>
      <c r="KI71" s="43"/>
      <c r="KJ71" s="43"/>
      <c r="KK71" s="43"/>
      <c r="KL71" s="43"/>
      <c r="KM71" s="43"/>
      <c r="KN71" s="43"/>
      <c r="KO71" s="43"/>
      <c r="KP71" s="43"/>
      <c r="KQ71" s="43"/>
      <c r="KR71" s="43"/>
      <c r="KS71" s="43"/>
      <c r="KT71" s="43"/>
      <c r="KU71" s="43"/>
      <c r="KV71" s="43"/>
      <c r="KW71" s="43"/>
      <c r="KX71" s="43"/>
      <c r="KY71" s="43"/>
      <c r="KZ71" s="43"/>
      <c r="LA71" s="43"/>
      <c r="LB71" s="43"/>
      <c r="LC71" s="43"/>
      <c r="LD71" s="43"/>
      <c r="LE71" s="43"/>
      <c r="LF71" s="43"/>
      <c r="LG71" s="43"/>
      <c r="LH71" s="43"/>
      <c r="LI71" s="43"/>
      <c r="LJ71" s="43"/>
      <c r="LK71" s="43"/>
      <c r="LL71" s="43"/>
      <c r="LM71" s="43"/>
      <c r="LN71" s="43"/>
      <c r="LO71" s="43"/>
      <c r="LP71" s="43"/>
      <c r="LQ71" s="43"/>
      <c r="LR71" s="43"/>
      <c r="LS71" s="43"/>
      <c r="LT71" s="43"/>
      <c r="LU71" s="43"/>
      <c r="LV71" s="43"/>
      <c r="LW71" s="43"/>
      <c r="LX71" s="43"/>
      <c r="LY71" s="43"/>
      <c r="LZ71" s="43"/>
      <c r="MA71" s="43"/>
      <c r="MB71" s="43"/>
      <c r="MC71" s="43"/>
      <c r="MD71" s="43"/>
      <c r="ME71" s="43"/>
      <c r="MF71" s="43"/>
      <c r="MG71" s="43"/>
      <c r="MH71" s="43"/>
      <c r="MI71" s="43"/>
      <c r="MJ71" s="43"/>
      <c r="MK71" s="43"/>
      <c r="ML71" s="43"/>
      <c r="MM71" s="43"/>
      <c r="MN71" s="43"/>
      <c r="MO71" s="43"/>
      <c r="MP71" s="43"/>
      <c r="MQ71" s="43"/>
      <c r="MR71" s="43"/>
      <c r="MS71" s="43"/>
      <c r="MT71" s="43"/>
      <c r="MU71" s="43"/>
      <c r="MV71" s="43"/>
      <c r="MW71" s="43"/>
      <c r="MX71" s="43"/>
      <c r="MY71" s="43"/>
      <c r="MZ71" s="43"/>
      <c r="NA71" s="43"/>
      <c r="NB71" s="43"/>
      <c r="NC71" s="43"/>
      <c r="ND71" s="43"/>
      <c r="NE71" s="43"/>
      <c r="NF71" s="43"/>
      <c r="NG71" s="43"/>
      <c r="NH71" s="43"/>
      <c r="NI71" s="43"/>
      <c r="NJ71" s="43"/>
      <c r="NK71" s="43"/>
      <c r="NL71" s="43"/>
      <c r="NM71" s="43"/>
      <c r="NN71" s="43"/>
      <c r="NO71" s="43"/>
      <c r="NP71" s="43"/>
      <c r="NQ71" s="43"/>
      <c r="NR71" s="43"/>
      <c r="NS71" s="43"/>
      <c r="NT71" s="43"/>
      <c r="NU71" s="43"/>
      <c r="NV71" s="43"/>
      <c r="NW71" s="43"/>
      <c r="NX71" s="43"/>
      <c r="NY71" s="43"/>
      <c r="NZ71" s="43"/>
      <c r="OA71" s="43"/>
      <c r="OB71" s="43"/>
      <c r="OC71" s="43"/>
      <c r="OD71" s="43"/>
      <c r="OE71" s="43"/>
      <c r="OF71" s="43"/>
      <c r="OG71" s="43"/>
      <c r="OH71" s="43"/>
      <c r="OI71" s="43"/>
      <c r="OJ71" s="43"/>
      <c r="OK71" s="43"/>
      <c r="OM71" s="44"/>
      <c r="ON71" s="43"/>
      <c r="OP71" s="44"/>
      <c r="OQ71" s="43"/>
      <c r="OR71" s="27"/>
      <c r="OS71" s="27"/>
      <c r="OT71" s="27"/>
      <c r="OU71" s="27"/>
    </row>
    <row r="72" spans="1:411" x14ac:dyDescent="0.25"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  <c r="EO72" s="43"/>
      <c r="EP72" s="43"/>
      <c r="EQ72" s="43"/>
      <c r="ER72" s="43"/>
      <c r="ES72" s="43"/>
      <c r="ET72" s="43"/>
      <c r="EU72" s="43"/>
      <c r="EV72" s="43"/>
      <c r="EW72" s="43"/>
      <c r="EX72" s="43"/>
      <c r="EY72" s="43"/>
      <c r="EZ72" s="43"/>
      <c r="FA72" s="43"/>
      <c r="FB72" s="43"/>
      <c r="FC72" s="43"/>
      <c r="FD72" s="43"/>
      <c r="FE72" s="43"/>
      <c r="FF72" s="43"/>
      <c r="FG72" s="43"/>
      <c r="FH72" s="43"/>
      <c r="FI72" s="43"/>
      <c r="FJ72" s="43"/>
      <c r="FK72" s="43"/>
      <c r="FL72" s="43"/>
      <c r="FM72" s="43"/>
      <c r="FN72" s="43"/>
      <c r="FO72" s="43"/>
      <c r="FP72" s="43"/>
      <c r="FQ72" s="43"/>
      <c r="FR72" s="43"/>
      <c r="FS72" s="43"/>
      <c r="FT72" s="43"/>
      <c r="FU72" s="43"/>
      <c r="FV72" s="43"/>
      <c r="FW72" s="43"/>
      <c r="FX72" s="43"/>
      <c r="FY72" s="43"/>
      <c r="FZ72" s="43"/>
      <c r="GA72" s="43"/>
      <c r="GB72" s="43"/>
      <c r="GC72" s="43"/>
      <c r="GD72" s="43"/>
      <c r="GE72" s="43"/>
      <c r="GF72" s="43"/>
      <c r="GG72" s="43"/>
      <c r="GH72" s="43"/>
      <c r="GI72" s="43"/>
      <c r="GJ72" s="43"/>
      <c r="GK72" s="43"/>
      <c r="GL72" s="43"/>
      <c r="GM72" s="43"/>
      <c r="GN72" s="43"/>
      <c r="GO72" s="43"/>
      <c r="GP72" s="43"/>
      <c r="GQ72" s="43"/>
      <c r="GR72" s="43"/>
      <c r="GS72" s="43"/>
      <c r="GT72" s="43"/>
      <c r="GU72" s="43"/>
      <c r="GV72" s="43"/>
      <c r="GW72" s="43"/>
      <c r="GX72" s="43"/>
      <c r="GY72" s="43"/>
      <c r="GZ72" s="43"/>
      <c r="HA72" s="43"/>
      <c r="HB72" s="43"/>
      <c r="HC72" s="43"/>
      <c r="HD72" s="43"/>
      <c r="HE72" s="43"/>
      <c r="HF72" s="43"/>
      <c r="HG72" s="43"/>
      <c r="HH72" s="43"/>
      <c r="HI72" s="43"/>
      <c r="HJ72" s="43"/>
      <c r="HK72" s="43"/>
      <c r="HL72" s="43"/>
      <c r="HM72" s="43"/>
      <c r="HN72" s="43"/>
      <c r="HO72" s="43"/>
      <c r="HP72" s="43"/>
      <c r="HQ72" s="43"/>
      <c r="HR72" s="43"/>
      <c r="HS72" s="43"/>
      <c r="HT72" s="43"/>
      <c r="HU72" s="43"/>
      <c r="HV72" s="43"/>
      <c r="HW72" s="43"/>
      <c r="HX72" s="43"/>
      <c r="HY72" s="43"/>
      <c r="HZ72" s="43"/>
      <c r="IA72" s="43"/>
      <c r="IB72" s="43"/>
      <c r="IC72" s="43"/>
      <c r="ID72" s="43"/>
      <c r="IE72" s="43"/>
      <c r="IF72" s="43"/>
      <c r="IG72" s="43"/>
      <c r="IH72" s="43"/>
      <c r="II72" s="43"/>
      <c r="IJ72" s="43"/>
      <c r="IK72" s="43"/>
      <c r="IL72" s="43"/>
      <c r="IM72" s="43"/>
      <c r="IN72" s="43"/>
      <c r="IO72" s="43"/>
      <c r="IP72" s="43"/>
      <c r="IQ72" s="43"/>
      <c r="IR72" s="43"/>
      <c r="IS72" s="43"/>
      <c r="IT72" s="43"/>
      <c r="IU72" s="43"/>
      <c r="IV72" s="43"/>
      <c r="IW72" s="43"/>
      <c r="IX72" s="43"/>
      <c r="IY72" s="43"/>
      <c r="IZ72" s="43"/>
      <c r="JA72" s="43"/>
      <c r="JB72" s="43"/>
      <c r="JC72" s="43"/>
      <c r="JD72" s="43"/>
      <c r="JE72" s="43"/>
      <c r="JF72" s="43"/>
      <c r="JG72" s="43"/>
      <c r="JH72" s="43"/>
      <c r="JI72" s="43"/>
      <c r="JJ72" s="43"/>
      <c r="JK72" s="43"/>
      <c r="JL72" s="43"/>
      <c r="JM72" s="43"/>
      <c r="JN72" s="43"/>
      <c r="JO72" s="43"/>
      <c r="JP72" s="43"/>
      <c r="JQ72" s="43"/>
      <c r="JR72" s="43"/>
      <c r="JS72" s="43"/>
      <c r="JT72" s="43"/>
      <c r="JU72" s="43"/>
      <c r="JV72" s="43"/>
      <c r="JW72" s="43"/>
      <c r="JX72" s="43"/>
      <c r="JY72" s="43"/>
      <c r="JZ72" s="43"/>
      <c r="KA72" s="43"/>
      <c r="KB72" s="43"/>
      <c r="KC72" s="43"/>
      <c r="KD72" s="43"/>
      <c r="KE72" s="43"/>
      <c r="KF72" s="43"/>
      <c r="KG72" s="43"/>
      <c r="KH72" s="43"/>
      <c r="KI72" s="43"/>
      <c r="KJ72" s="43"/>
      <c r="KK72" s="43"/>
      <c r="KL72" s="43"/>
      <c r="KM72" s="43"/>
      <c r="KN72" s="43"/>
      <c r="KO72" s="43"/>
      <c r="KP72" s="43"/>
      <c r="KQ72" s="43"/>
      <c r="KR72" s="43"/>
      <c r="KS72" s="43"/>
      <c r="KT72" s="43"/>
      <c r="KU72" s="43"/>
      <c r="KV72" s="43"/>
      <c r="KW72" s="43"/>
      <c r="KX72" s="43"/>
      <c r="KY72" s="43"/>
      <c r="KZ72" s="43"/>
      <c r="LA72" s="43"/>
      <c r="LB72" s="43"/>
      <c r="LC72" s="43"/>
      <c r="LD72" s="43"/>
      <c r="LE72" s="43"/>
      <c r="LF72" s="43"/>
      <c r="LG72" s="43"/>
      <c r="LH72" s="43"/>
      <c r="LI72" s="43"/>
      <c r="LJ72" s="43"/>
      <c r="LK72" s="43"/>
      <c r="LL72" s="43"/>
      <c r="LM72" s="43"/>
      <c r="LN72" s="43"/>
      <c r="LO72" s="43"/>
      <c r="LP72" s="43"/>
      <c r="LQ72" s="43"/>
      <c r="LR72" s="43"/>
      <c r="LS72" s="43"/>
      <c r="LT72" s="43"/>
      <c r="LU72" s="43"/>
      <c r="LV72" s="43"/>
      <c r="LW72" s="43"/>
      <c r="LX72" s="43"/>
      <c r="LY72" s="43"/>
      <c r="LZ72" s="43"/>
      <c r="MA72" s="43"/>
      <c r="MB72" s="43"/>
      <c r="MC72" s="43"/>
      <c r="MD72" s="43"/>
      <c r="ME72" s="43"/>
      <c r="MF72" s="43"/>
      <c r="MG72" s="43"/>
      <c r="MH72" s="43"/>
      <c r="MI72" s="43"/>
      <c r="MJ72" s="43"/>
      <c r="MK72" s="43"/>
      <c r="ML72" s="43"/>
      <c r="MM72" s="43"/>
      <c r="MN72" s="43"/>
      <c r="MO72" s="43"/>
      <c r="MP72" s="43"/>
      <c r="MQ72" s="43"/>
      <c r="MR72" s="43"/>
      <c r="MS72" s="43"/>
      <c r="MT72" s="43"/>
      <c r="MU72" s="43"/>
      <c r="MV72" s="43"/>
      <c r="MW72" s="43"/>
      <c r="MX72" s="43"/>
      <c r="MY72" s="43"/>
      <c r="MZ72" s="43"/>
      <c r="NA72" s="43"/>
      <c r="NB72" s="43"/>
      <c r="NC72" s="43"/>
      <c r="ND72" s="43"/>
      <c r="NE72" s="43"/>
      <c r="NF72" s="43"/>
      <c r="NG72" s="43"/>
      <c r="NH72" s="43"/>
      <c r="NI72" s="43"/>
      <c r="NJ72" s="43"/>
      <c r="NK72" s="43"/>
      <c r="NL72" s="43"/>
      <c r="NM72" s="43"/>
      <c r="NN72" s="43"/>
      <c r="NO72" s="43"/>
      <c r="NP72" s="43"/>
      <c r="NQ72" s="43"/>
      <c r="NR72" s="43"/>
      <c r="NS72" s="43"/>
      <c r="NT72" s="43"/>
      <c r="NU72" s="43"/>
      <c r="NV72" s="43"/>
      <c r="NW72" s="43"/>
      <c r="NX72" s="43"/>
      <c r="NY72" s="43"/>
      <c r="NZ72" s="43"/>
      <c r="OA72" s="43"/>
      <c r="OB72" s="43"/>
      <c r="OC72" s="43"/>
      <c r="OD72" s="43"/>
      <c r="OE72" s="43"/>
      <c r="OF72" s="43"/>
      <c r="OG72" s="43"/>
      <c r="OH72" s="43"/>
      <c r="OI72" s="43"/>
      <c r="OJ72" s="43"/>
      <c r="OK72" s="43"/>
      <c r="OM72" s="44"/>
      <c r="ON72" s="43"/>
      <c r="OP72" s="44"/>
      <c r="OQ72" s="43"/>
      <c r="OR72" s="27"/>
      <c r="OS72" s="27"/>
      <c r="OT72" s="27"/>
      <c r="OU72" s="27"/>
    </row>
    <row r="73" spans="1:411" x14ac:dyDescent="0.25"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43"/>
      <c r="ES73" s="43"/>
      <c r="ET73" s="43"/>
      <c r="EU73" s="43"/>
      <c r="EV73" s="43"/>
      <c r="EW73" s="43"/>
      <c r="EX73" s="43"/>
      <c r="EY73" s="43"/>
      <c r="EZ73" s="43"/>
      <c r="FA73" s="43"/>
      <c r="FB73" s="43"/>
      <c r="FC73" s="43"/>
      <c r="FD73" s="43"/>
      <c r="FE73" s="43"/>
      <c r="FF73" s="43"/>
      <c r="FG73" s="43"/>
      <c r="FH73" s="43"/>
      <c r="FI73" s="43"/>
      <c r="FJ73" s="43"/>
      <c r="FK73" s="43"/>
      <c r="FL73" s="43"/>
      <c r="FM73" s="43"/>
      <c r="FN73" s="43"/>
      <c r="FO73" s="43"/>
      <c r="FP73" s="43"/>
      <c r="FQ73" s="43"/>
      <c r="FR73" s="43"/>
      <c r="FS73" s="43"/>
      <c r="FT73" s="43"/>
      <c r="FU73" s="43"/>
      <c r="FV73" s="43"/>
      <c r="FW73" s="43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43"/>
      <c r="GI73" s="43"/>
      <c r="GJ73" s="43"/>
      <c r="GK73" s="43"/>
      <c r="GL73" s="43"/>
      <c r="GM73" s="43"/>
      <c r="GN73" s="43"/>
      <c r="GO73" s="43"/>
      <c r="GP73" s="43"/>
      <c r="GQ73" s="43"/>
      <c r="GR73" s="43"/>
      <c r="GS73" s="43"/>
      <c r="GT73" s="43"/>
      <c r="GU73" s="43"/>
      <c r="GV73" s="43"/>
      <c r="GW73" s="43"/>
      <c r="GX73" s="43"/>
      <c r="GY73" s="43"/>
      <c r="GZ73" s="43"/>
      <c r="HA73" s="43"/>
      <c r="HB73" s="43"/>
      <c r="HC73" s="43"/>
      <c r="HD73" s="43"/>
      <c r="HE73" s="43"/>
      <c r="HF73" s="43"/>
      <c r="HG73" s="43"/>
      <c r="HH73" s="43"/>
      <c r="HI73" s="43"/>
      <c r="HJ73" s="43"/>
      <c r="HK73" s="43"/>
      <c r="HL73" s="43"/>
      <c r="HM73" s="43"/>
      <c r="HN73" s="43"/>
      <c r="HO73" s="43"/>
      <c r="HP73" s="43"/>
      <c r="HQ73" s="43"/>
      <c r="HR73" s="43"/>
      <c r="HS73" s="43"/>
      <c r="HT73" s="43"/>
      <c r="HU73" s="43"/>
      <c r="HV73" s="43"/>
      <c r="HW73" s="43"/>
      <c r="HX73" s="43"/>
      <c r="HY73" s="43"/>
      <c r="HZ73" s="43"/>
      <c r="IA73" s="43"/>
      <c r="IB73" s="43"/>
      <c r="IC73" s="43"/>
      <c r="ID73" s="43"/>
      <c r="IE73" s="43"/>
      <c r="IF73" s="43"/>
      <c r="IG73" s="43"/>
      <c r="IH73" s="43"/>
      <c r="II73" s="43"/>
      <c r="IJ73" s="43"/>
      <c r="IK73" s="43"/>
      <c r="IL73" s="43"/>
      <c r="IM73" s="43"/>
      <c r="IN73" s="43"/>
      <c r="IO73" s="43"/>
      <c r="IP73" s="43"/>
      <c r="IQ73" s="43"/>
      <c r="IR73" s="43"/>
      <c r="IS73" s="43"/>
      <c r="IT73" s="43"/>
      <c r="IU73" s="43"/>
      <c r="IV73" s="43"/>
      <c r="IW73" s="43"/>
      <c r="IX73" s="43"/>
      <c r="IY73" s="43"/>
      <c r="IZ73" s="43"/>
      <c r="JA73" s="43"/>
      <c r="JB73" s="43"/>
      <c r="JC73" s="43"/>
      <c r="JD73" s="43"/>
      <c r="JE73" s="43"/>
      <c r="JF73" s="43"/>
      <c r="JG73" s="43"/>
      <c r="JH73" s="43"/>
      <c r="JI73" s="43"/>
      <c r="JJ73" s="43"/>
      <c r="JK73" s="43"/>
      <c r="JL73" s="43"/>
      <c r="JM73" s="43"/>
      <c r="JN73" s="43"/>
      <c r="JO73" s="43"/>
      <c r="JP73" s="43"/>
      <c r="JQ73" s="43"/>
      <c r="JR73" s="43"/>
      <c r="JS73" s="43"/>
      <c r="JT73" s="43"/>
      <c r="JU73" s="43"/>
      <c r="JV73" s="43"/>
      <c r="JW73" s="43"/>
      <c r="JX73" s="43"/>
      <c r="JY73" s="43"/>
      <c r="JZ73" s="43"/>
      <c r="KA73" s="43"/>
      <c r="KB73" s="43"/>
      <c r="KC73" s="43"/>
      <c r="KD73" s="43"/>
      <c r="KE73" s="43"/>
      <c r="KF73" s="43"/>
      <c r="KG73" s="43"/>
      <c r="KH73" s="43"/>
      <c r="KI73" s="43"/>
      <c r="KJ73" s="43"/>
      <c r="KK73" s="43"/>
      <c r="KL73" s="43"/>
      <c r="KM73" s="43"/>
      <c r="KN73" s="43"/>
      <c r="KO73" s="43"/>
      <c r="KP73" s="43"/>
      <c r="KQ73" s="43"/>
      <c r="KR73" s="43"/>
      <c r="KS73" s="43"/>
      <c r="KT73" s="43"/>
      <c r="KU73" s="43"/>
      <c r="KV73" s="43"/>
      <c r="KW73" s="43"/>
      <c r="KX73" s="43"/>
      <c r="KY73" s="43"/>
      <c r="KZ73" s="43"/>
      <c r="LA73" s="43"/>
      <c r="LB73" s="43"/>
      <c r="LC73" s="43"/>
      <c r="LD73" s="43"/>
      <c r="LE73" s="43"/>
      <c r="LF73" s="43"/>
      <c r="LG73" s="43"/>
      <c r="LH73" s="43"/>
      <c r="LI73" s="43"/>
      <c r="LJ73" s="43"/>
      <c r="LK73" s="43"/>
      <c r="LL73" s="43"/>
      <c r="LM73" s="43"/>
      <c r="LN73" s="43"/>
      <c r="LO73" s="43"/>
      <c r="LP73" s="43"/>
      <c r="LQ73" s="43"/>
      <c r="LR73" s="43"/>
      <c r="LS73" s="43"/>
      <c r="LT73" s="43"/>
      <c r="LU73" s="43"/>
      <c r="LV73" s="43"/>
      <c r="LW73" s="43"/>
      <c r="LX73" s="43"/>
      <c r="LY73" s="43"/>
      <c r="LZ73" s="43"/>
      <c r="MA73" s="43"/>
      <c r="MB73" s="43"/>
      <c r="MC73" s="43"/>
      <c r="MD73" s="43"/>
      <c r="ME73" s="43"/>
      <c r="MF73" s="43"/>
      <c r="MG73" s="43"/>
      <c r="MH73" s="43"/>
      <c r="MI73" s="43"/>
      <c r="MJ73" s="43"/>
      <c r="MK73" s="43"/>
      <c r="ML73" s="43"/>
      <c r="MM73" s="43"/>
      <c r="MN73" s="43"/>
      <c r="MO73" s="43"/>
      <c r="MP73" s="43"/>
      <c r="MQ73" s="43"/>
      <c r="MR73" s="43"/>
      <c r="MS73" s="43"/>
      <c r="MT73" s="43"/>
      <c r="MU73" s="43"/>
      <c r="MV73" s="43"/>
      <c r="MW73" s="43"/>
      <c r="MX73" s="43"/>
      <c r="MY73" s="43"/>
      <c r="MZ73" s="43"/>
      <c r="NA73" s="43"/>
      <c r="NB73" s="43"/>
      <c r="NC73" s="43"/>
      <c r="ND73" s="43"/>
      <c r="NE73" s="43"/>
      <c r="NF73" s="43"/>
      <c r="NG73" s="43"/>
      <c r="NH73" s="43"/>
      <c r="NI73" s="43"/>
      <c r="NJ73" s="43"/>
      <c r="NK73" s="43"/>
      <c r="NL73" s="43"/>
      <c r="NM73" s="43"/>
      <c r="NN73" s="43"/>
      <c r="NO73" s="43"/>
      <c r="NP73" s="43"/>
      <c r="NQ73" s="43"/>
      <c r="NR73" s="43"/>
      <c r="NS73" s="43"/>
      <c r="NT73" s="43"/>
      <c r="NU73" s="43"/>
      <c r="NV73" s="43"/>
      <c r="NW73" s="43"/>
      <c r="NX73" s="43"/>
      <c r="NY73" s="43"/>
      <c r="NZ73" s="43"/>
      <c r="OA73" s="43"/>
      <c r="OB73" s="43"/>
      <c r="OC73" s="43"/>
      <c r="OD73" s="43"/>
      <c r="OE73" s="43"/>
      <c r="OF73" s="43"/>
      <c r="OG73" s="43"/>
      <c r="OH73" s="43"/>
      <c r="OI73" s="43"/>
      <c r="OJ73" s="43"/>
      <c r="OK73" s="43"/>
      <c r="OM73" s="44"/>
      <c r="ON73" s="43"/>
      <c r="OP73" s="44"/>
      <c r="OQ73" s="43"/>
      <c r="OR73" s="27"/>
      <c r="OS73" s="27"/>
      <c r="OT73" s="27"/>
      <c r="OU73" s="27"/>
    </row>
    <row r="74" spans="1:411" x14ac:dyDescent="0.25"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  <c r="EO74" s="43"/>
      <c r="EP74" s="43"/>
      <c r="EQ74" s="43"/>
      <c r="ER74" s="43"/>
      <c r="ES74" s="43"/>
      <c r="ET74" s="43"/>
      <c r="EU74" s="43"/>
      <c r="EV74" s="43"/>
      <c r="EW74" s="43"/>
      <c r="EX74" s="43"/>
      <c r="EY74" s="43"/>
      <c r="EZ74" s="43"/>
      <c r="FA74" s="43"/>
      <c r="FB74" s="43"/>
      <c r="FC74" s="43"/>
      <c r="FD74" s="43"/>
      <c r="FE74" s="43"/>
      <c r="FF74" s="43"/>
      <c r="FG74" s="43"/>
      <c r="FH74" s="43"/>
      <c r="FI74" s="43"/>
      <c r="FJ74" s="43"/>
      <c r="FK74" s="43"/>
      <c r="FL74" s="43"/>
      <c r="FM74" s="43"/>
      <c r="FN74" s="43"/>
      <c r="FO74" s="43"/>
      <c r="FP74" s="43"/>
      <c r="FQ74" s="43"/>
      <c r="FR74" s="43"/>
      <c r="FS74" s="43"/>
      <c r="FT74" s="43"/>
      <c r="FU74" s="43"/>
      <c r="FV74" s="43"/>
      <c r="FW74" s="43"/>
      <c r="FX74" s="43"/>
      <c r="FY74" s="43"/>
      <c r="FZ74" s="43"/>
      <c r="GA74" s="43"/>
      <c r="GB74" s="43"/>
      <c r="GC74" s="43"/>
      <c r="GD74" s="43"/>
      <c r="GE74" s="43"/>
      <c r="GF74" s="43"/>
      <c r="GG74" s="43"/>
      <c r="GH74" s="43"/>
      <c r="GI74" s="43"/>
      <c r="GJ74" s="43"/>
      <c r="GK74" s="43"/>
      <c r="GL74" s="43"/>
      <c r="GM74" s="43"/>
      <c r="GN74" s="43"/>
      <c r="GO74" s="43"/>
      <c r="GP74" s="43"/>
      <c r="GQ74" s="43"/>
      <c r="GR74" s="43"/>
      <c r="GS74" s="43"/>
      <c r="GT74" s="43"/>
      <c r="GU74" s="43"/>
      <c r="GV74" s="43"/>
      <c r="GW74" s="43"/>
      <c r="GX74" s="43"/>
      <c r="GY74" s="43"/>
      <c r="GZ74" s="43"/>
      <c r="HA74" s="43"/>
      <c r="HB74" s="43"/>
      <c r="HC74" s="43"/>
      <c r="HD74" s="43"/>
      <c r="HE74" s="43"/>
      <c r="HF74" s="43"/>
      <c r="HG74" s="43"/>
      <c r="HH74" s="43"/>
      <c r="HI74" s="43"/>
      <c r="HJ74" s="43"/>
      <c r="HK74" s="43"/>
      <c r="HL74" s="43"/>
      <c r="HM74" s="43"/>
      <c r="HN74" s="43"/>
      <c r="HO74" s="43"/>
      <c r="HP74" s="43"/>
      <c r="HQ74" s="43"/>
      <c r="HR74" s="43"/>
      <c r="HS74" s="43"/>
      <c r="HT74" s="43"/>
      <c r="HU74" s="43"/>
      <c r="HV74" s="43"/>
      <c r="HW74" s="43"/>
      <c r="HX74" s="43"/>
      <c r="HY74" s="43"/>
      <c r="HZ74" s="43"/>
      <c r="IA74" s="43"/>
      <c r="IB74" s="43"/>
      <c r="IC74" s="43"/>
      <c r="ID74" s="43"/>
      <c r="IE74" s="43"/>
      <c r="IF74" s="43"/>
      <c r="IG74" s="43"/>
      <c r="IH74" s="43"/>
      <c r="II74" s="43"/>
      <c r="IJ74" s="43"/>
      <c r="IK74" s="43"/>
      <c r="IL74" s="43"/>
      <c r="IM74" s="43"/>
      <c r="IN74" s="43"/>
      <c r="IO74" s="43"/>
      <c r="IP74" s="43"/>
      <c r="IQ74" s="43"/>
      <c r="IR74" s="43"/>
      <c r="IS74" s="43"/>
      <c r="IT74" s="43"/>
      <c r="IU74" s="43"/>
      <c r="IV74" s="43"/>
      <c r="IW74" s="43"/>
      <c r="IX74" s="43"/>
      <c r="IY74" s="43"/>
      <c r="IZ74" s="43"/>
      <c r="JA74" s="43"/>
      <c r="JB74" s="43"/>
      <c r="JC74" s="43"/>
      <c r="JD74" s="43"/>
      <c r="JE74" s="43"/>
      <c r="JF74" s="43"/>
      <c r="JG74" s="43"/>
      <c r="JH74" s="43"/>
      <c r="JI74" s="43"/>
      <c r="JJ74" s="43"/>
      <c r="JK74" s="43"/>
      <c r="JL74" s="43"/>
      <c r="JM74" s="43"/>
      <c r="JN74" s="43"/>
      <c r="JO74" s="43"/>
      <c r="JP74" s="43"/>
      <c r="JQ74" s="43"/>
      <c r="JR74" s="43"/>
      <c r="JS74" s="43"/>
      <c r="JT74" s="43"/>
      <c r="JU74" s="43"/>
      <c r="JV74" s="43"/>
      <c r="JW74" s="43"/>
      <c r="JX74" s="43"/>
      <c r="JY74" s="43"/>
      <c r="JZ74" s="43"/>
      <c r="KA74" s="43"/>
      <c r="KB74" s="43"/>
      <c r="KC74" s="43"/>
      <c r="KD74" s="43"/>
      <c r="KE74" s="43"/>
      <c r="KF74" s="43"/>
      <c r="KG74" s="43"/>
      <c r="KH74" s="43"/>
      <c r="KI74" s="43"/>
      <c r="KJ74" s="43"/>
      <c r="KK74" s="43"/>
      <c r="KL74" s="43"/>
      <c r="KM74" s="43"/>
      <c r="KN74" s="43"/>
      <c r="KO74" s="43"/>
      <c r="KP74" s="43"/>
      <c r="KQ74" s="43"/>
      <c r="KR74" s="43"/>
      <c r="KS74" s="43"/>
      <c r="KT74" s="43"/>
      <c r="KU74" s="43"/>
      <c r="KV74" s="43"/>
      <c r="KW74" s="43"/>
      <c r="KX74" s="43"/>
      <c r="KY74" s="43"/>
      <c r="KZ74" s="43"/>
      <c r="LA74" s="43"/>
      <c r="LB74" s="43"/>
      <c r="LC74" s="43"/>
      <c r="LD74" s="43"/>
      <c r="LE74" s="43"/>
      <c r="LF74" s="43"/>
      <c r="LG74" s="43"/>
      <c r="LH74" s="43"/>
      <c r="LI74" s="43"/>
      <c r="LJ74" s="43"/>
      <c r="LK74" s="43"/>
      <c r="LL74" s="43"/>
      <c r="LM74" s="43"/>
      <c r="LN74" s="43"/>
      <c r="LO74" s="43"/>
      <c r="LP74" s="43"/>
      <c r="LQ74" s="43"/>
      <c r="LR74" s="43"/>
      <c r="LS74" s="43"/>
      <c r="LT74" s="43"/>
      <c r="LU74" s="43"/>
      <c r="LV74" s="43"/>
      <c r="LW74" s="43"/>
      <c r="LX74" s="43"/>
      <c r="LY74" s="43"/>
      <c r="LZ74" s="43"/>
      <c r="MA74" s="43"/>
      <c r="MB74" s="43"/>
      <c r="MC74" s="43"/>
      <c r="MD74" s="43"/>
      <c r="ME74" s="43"/>
      <c r="MF74" s="43"/>
      <c r="MG74" s="43"/>
      <c r="MH74" s="43"/>
      <c r="MI74" s="43"/>
      <c r="MJ74" s="43"/>
      <c r="MK74" s="43"/>
      <c r="ML74" s="43"/>
      <c r="MM74" s="43"/>
      <c r="MN74" s="43"/>
      <c r="MO74" s="43"/>
      <c r="MP74" s="43"/>
      <c r="MQ74" s="43"/>
      <c r="MR74" s="43"/>
      <c r="MS74" s="43"/>
      <c r="MT74" s="43"/>
      <c r="MU74" s="43"/>
      <c r="MV74" s="43"/>
      <c r="MW74" s="43"/>
      <c r="MX74" s="43"/>
      <c r="MY74" s="43"/>
      <c r="MZ74" s="43"/>
      <c r="NA74" s="43"/>
      <c r="NB74" s="43"/>
      <c r="NC74" s="43"/>
      <c r="ND74" s="43"/>
      <c r="NE74" s="43"/>
      <c r="NF74" s="43"/>
      <c r="NG74" s="43"/>
      <c r="NH74" s="43"/>
      <c r="NI74" s="43"/>
      <c r="NJ74" s="43"/>
      <c r="NK74" s="43"/>
      <c r="NL74" s="43"/>
      <c r="NM74" s="43"/>
      <c r="NN74" s="43"/>
      <c r="NO74" s="43"/>
      <c r="NP74" s="43"/>
      <c r="NQ74" s="43"/>
      <c r="NR74" s="43"/>
      <c r="NS74" s="43"/>
      <c r="NT74" s="43"/>
      <c r="NU74" s="43"/>
      <c r="NV74" s="43"/>
      <c r="NW74" s="43"/>
      <c r="NX74" s="43"/>
      <c r="NY74" s="43"/>
      <c r="NZ74" s="43"/>
      <c r="OA74" s="43"/>
      <c r="OB74" s="43"/>
      <c r="OC74" s="43"/>
      <c r="OD74" s="43"/>
      <c r="OE74" s="43"/>
      <c r="OF74" s="43"/>
      <c r="OG74" s="43"/>
      <c r="OH74" s="43"/>
      <c r="OI74" s="43"/>
      <c r="OJ74" s="43"/>
      <c r="OK74" s="43"/>
      <c r="OM74" s="44"/>
      <c r="ON74" s="43"/>
      <c r="OP74" s="44"/>
      <c r="OQ74" s="43"/>
      <c r="OR74" s="27"/>
      <c r="OS74" s="27"/>
      <c r="OT74" s="27"/>
      <c r="OU74" s="27"/>
    </row>
    <row r="75" spans="1:411" x14ac:dyDescent="0.25"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  <c r="EO75" s="43"/>
      <c r="EP75" s="43"/>
      <c r="EQ75" s="43"/>
      <c r="ER75" s="43"/>
      <c r="ES75" s="43"/>
      <c r="ET75" s="43"/>
      <c r="EU75" s="43"/>
      <c r="EV75" s="43"/>
      <c r="EW75" s="43"/>
      <c r="EX75" s="43"/>
      <c r="EY75" s="43"/>
      <c r="EZ75" s="43"/>
      <c r="FA75" s="43"/>
      <c r="FB75" s="43"/>
      <c r="FC75" s="43"/>
      <c r="FD75" s="43"/>
      <c r="FE75" s="43"/>
      <c r="FF75" s="43"/>
      <c r="FG75" s="43"/>
      <c r="FH75" s="43"/>
      <c r="FI75" s="43"/>
      <c r="FJ75" s="43"/>
      <c r="FK75" s="43"/>
      <c r="FL75" s="43"/>
      <c r="FM75" s="43"/>
      <c r="FN75" s="43"/>
      <c r="FO75" s="43"/>
      <c r="FP75" s="43"/>
      <c r="FQ75" s="43"/>
      <c r="FR75" s="43"/>
      <c r="FS75" s="43"/>
      <c r="FT75" s="43"/>
      <c r="FU75" s="43"/>
      <c r="FV75" s="43"/>
      <c r="FW75" s="43"/>
      <c r="FX75" s="43"/>
      <c r="FY75" s="43"/>
      <c r="FZ75" s="43"/>
      <c r="GA75" s="43"/>
      <c r="GB75" s="43"/>
      <c r="GC75" s="43"/>
      <c r="GD75" s="43"/>
      <c r="GE75" s="43"/>
      <c r="GF75" s="43"/>
      <c r="GG75" s="43"/>
      <c r="GH75" s="43"/>
      <c r="GI75" s="43"/>
      <c r="GJ75" s="43"/>
      <c r="GK75" s="43"/>
      <c r="GL75" s="43"/>
      <c r="GM75" s="43"/>
      <c r="GN75" s="43"/>
      <c r="GO75" s="43"/>
      <c r="GP75" s="43"/>
      <c r="GQ75" s="43"/>
      <c r="GR75" s="43"/>
      <c r="GS75" s="43"/>
      <c r="GT75" s="43"/>
      <c r="GU75" s="43"/>
      <c r="GV75" s="43"/>
      <c r="GW75" s="43"/>
      <c r="GX75" s="43"/>
      <c r="GY75" s="43"/>
      <c r="GZ75" s="43"/>
      <c r="HA75" s="43"/>
      <c r="HB75" s="43"/>
      <c r="HC75" s="43"/>
      <c r="HD75" s="43"/>
      <c r="HE75" s="43"/>
      <c r="HF75" s="43"/>
      <c r="HG75" s="43"/>
      <c r="HH75" s="43"/>
      <c r="HI75" s="43"/>
      <c r="HJ75" s="43"/>
      <c r="HK75" s="43"/>
      <c r="HL75" s="43"/>
      <c r="HM75" s="43"/>
      <c r="HN75" s="43"/>
      <c r="HO75" s="43"/>
      <c r="HP75" s="43"/>
      <c r="HQ75" s="43"/>
      <c r="HR75" s="43"/>
      <c r="HS75" s="43"/>
      <c r="HT75" s="43"/>
      <c r="HU75" s="43"/>
      <c r="HV75" s="43"/>
      <c r="HW75" s="43"/>
      <c r="HX75" s="43"/>
      <c r="HY75" s="43"/>
      <c r="HZ75" s="43"/>
      <c r="IA75" s="43"/>
      <c r="IB75" s="43"/>
      <c r="IC75" s="43"/>
      <c r="ID75" s="43"/>
      <c r="IE75" s="43"/>
      <c r="IF75" s="43"/>
      <c r="IG75" s="43"/>
      <c r="IH75" s="43"/>
      <c r="II75" s="43"/>
      <c r="IJ75" s="43"/>
      <c r="IK75" s="43"/>
      <c r="IL75" s="43"/>
      <c r="IM75" s="43"/>
      <c r="IN75" s="43"/>
      <c r="IO75" s="43"/>
      <c r="IP75" s="43"/>
      <c r="IQ75" s="43"/>
      <c r="IR75" s="43"/>
      <c r="IS75" s="43"/>
      <c r="IT75" s="43"/>
      <c r="IU75" s="43"/>
      <c r="IV75" s="43"/>
      <c r="IW75" s="43"/>
      <c r="IX75" s="43"/>
      <c r="IY75" s="43"/>
      <c r="IZ75" s="43"/>
      <c r="JA75" s="43"/>
      <c r="JB75" s="43"/>
      <c r="JC75" s="43"/>
      <c r="JD75" s="43"/>
      <c r="JE75" s="43"/>
      <c r="JF75" s="43"/>
      <c r="JG75" s="43"/>
      <c r="JH75" s="43"/>
      <c r="JI75" s="43"/>
      <c r="JJ75" s="43"/>
      <c r="JK75" s="43"/>
      <c r="JL75" s="43"/>
      <c r="JM75" s="43"/>
      <c r="JN75" s="43"/>
      <c r="JO75" s="43"/>
      <c r="JP75" s="43"/>
      <c r="JQ75" s="43"/>
      <c r="JR75" s="43"/>
      <c r="JS75" s="43"/>
      <c r="JT75" s="43"/>
      <c r="JU75" s="43"/>
      <c r="JV75" s="43"/>
      <c r="JW75" s="43"/>
      <c r="JX75" s="43"/>
      <c r="JY75" s="43"/>
      <c r="JZ75" s="43"/>
      <c r="KA75" s="43"/>
      <c r="KB75" s="43"/>
      <c r="KC75" s="43"/>
      <c r="KD75" s="43"/>
      <c r="KE75" s="43"/>
      <c r="KF75" s="43"/>
      <c r="KG75" s="43"/>
      <c r="KH75" s="43"/>
      <c r="KI75" s="43"/>
      <c r="KJ75" s="43"/>
      <c r="KK75" s="43"/>
      <c r="KL75" s="43"/>
      <c r="KM75" s="43"/>
      <c r="KN75" s="43"/>
      <c r="KO75" s="43"/>
      <c r="KP75" s="43"/>
      <c r="KQ75" s="43"/>
      <c r="KR75" s="43"/>
      <c r="KS75" s="43"/>
      <c r="KT75" s="43"/>
      <c r="KU75" s="43"/>
      <c r="KV75" s="43"/>
      <c r="KW75" s="43"/>
      <c r="KX75" s="43"/>
      <c r="KY75" s="43"/>
      <c r="KZ75" s="43"/>
      <c r="LA75" s="43"/>
      <c r="LB75" s="43"/>
      <c r="LC75" s="43"/>
      <c r="LD75" s="43"/>
      <c r="LE75" s="43"/>
      <c r="LF75" s="43"/>
      <c r="LG75" s="43"/>
      <c r="LH75" s="43"/>
      <c r="LI75" s="43"/>
      <c r="LJ75" s="43"/>
      <c r="LK75" s="43"/>
      <c r="LL75" s="43"/>
      <c r="LM75" s="43"/>
      <c r="LN75" s="43"/>
      <c r="LO75" s="43"/>
      <c r="LP75" s="43"/>
      <c r="LQ75" s="43"/>
      <c r="LR75" s="43"/>
      <c r="LS75" s="43"/>
      <c r="LT75" s="43"/>
      <c r="LU75" s="43"/>
      <c r="LV75" s="43"/>
      <c r="LW75" s="43"/>
      <c r="LX75" s="43"/>
      <c r="LY75" s="43"/>
      <c r="LZ75" s="43"/>
      <c r="MA75" s="43"/>
      <c r="MB75" s="43"/>
      <c r="MC75" s="43"/>
      <c r="MD75" s="43"/>
      <c r="ME75" s="43"/>
      <c r="MF75" s="43"/>
      <c r="MG75" s="43"/>
      <c r="MH75" s="43"/>
      <c r="MI75" s="43"/>
      <c r="MJ75" s="43"/>
      <c r="MK75" s="43"/>
      <c r="ML75" s="43"/>
      <c r="MM75" s="43"/>
      <c r="MN75" s="43"/>
      <c r="MO75" s="43"/>
      <c r="MP75" s="43"/>
      <c r="MQ75" s="43"/>
      <c r="MR75" s="43"/>
      <c r="MS75" s="43"/>
      <c r="MT75" s="43"/>
      <c r="MU75" s="43"/>
      <c r="MV75" s="43"/>
      <c r="MW75" s="43"/>
      <c r="MX75" s="43"/>
      <c r="MY75" s="43"/>
      <c r="MZ75" s="43"/>
      <c r="NA75" s="43"/>
      <c r="NB75" s="43"/>
      <c r="NC75" s="43"/>
      <c r="ND75" s="43"/>
      <c r="NE75" s="43"/>
      <c r="NF75" s="43"/>
      <c r="NG75" s="43"/>
      <c r="NH75" s="43"/>
      <c r="NI75" s="43"/>
      <c r="NJ75" s="43"/>
      <c r="NK75" s="43"/>
      <c r="NL75" s="43"/>
      <c r="NM75" s="43"/>
      <c r="NN75" s="43"/>
      <c r="NO75" s="43"/>
      <c r="NP75" s="43"/>
      <c r="NQ75" s="43"/>
      <c r="NR75" s="43"/>
      <c r="NS75" s="43"/>
      <c r="NT75" s="43"/>
      <c r="NU75" s="43"/>
      <c r="NV75" s="43"/>
      <c r="NW75" s="43"/>
      <c r="NX75" s="43"/>
      <c r="NY75" s="43"/>
      <c r="NZ75" s="43"/>
      <c r="OA75" s="43"/>
      <c r="OB75" s="43"/>
      <c r="OC75" s="43"/>
      <c r="OD75" s="43"/>
      <c r="OE75" s="43"/>
      <c r="OF75" s="43"/>
      <c r="OG75" s="43"/>
      <c r="OH75" s="43"/>
      <c r="OI75" s="43"/>
      <c r="OJ75" s="43"/>
      <c r="OK75" s="43"/>
      <c r="OM75" s="44"/>
      <c r="ON75" s="43"/>
      <c r="OP75" s="44"/>
      <c r="OQ75" s="43"/>
      <c r="OR75" s="27"/>
      <c r="OS75" s="27"/>
      <c r="OT75" s="27"/>
      <c r="OU75" s="27"/>
    </row>
    <row r="76" spans="1:411" x14ac:dyDescent="0.25">
      <c r="AJ76" s="34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  <c r="EO76" s="43"/>
      <c r="EP76" s="43"/>
      <c r="EQ76" s="43"/>
      <c r="ER76" s="43"/>
      <c r="ES76" s="43"/>
      <c r="ET76" s="43"/>
      <c r="EU76" s="43"/>
      <c r="EV76" s="43"/>
      <c r="EW76" s="43"/>
      <c r="EX76" s="43"/>
      <c r="EY76" s="43"/>
      <c r="EZ76" s="43"/>
      <c r="FA76" s="43"/>
      <c r="FB76" s="43"/>
      <c r="FC76" s="43"/>
      <c r="FD76" s="43"/>
      <c r="FE76" s="43"/>
      <c r="FF76" s="43"/>
      <c r="FG76" s="43"/>
      <c r="FH76" s="43"/>
      <c r="FI76" s="43"/>
      <c r="FJ76" s="43"/>
      <c r="FK76" s="43"/>
      <c r="FL76" s="43"/>
      <c r="FM76" s="43"/>
      <c r="FN76" s="43"/>
      <c r="FO76" s="43"/>
      <c r="FP76" s="43"/>
      <c r="FQ76" s="43"/>
      <c r="FR76" s="43"/>
      <c r="FS76" s="43"/>
      <c r="FT76" s="43"/>
      <c r="FU76" s="43"/>
      <c r="FV76" s="43"/>
      <c r="FW76" s="43"/>
      <c r="FX76" s="43"/>
      <c r="FY76" s="43"/>
      <c r="FZ76" s="43"/>
      <c r="GA76" s="43"/>
      <c r="GB76" s="43"/>
      <c r="GC76" s="43"/>
      <c r="GD76" s="43"/>
      <c r="GE76" s="43"/>
      <c r="GF76" s="43"/>
      <c r="GG76" s="43"/>
      <c r="GH76" s="43"/>
      <c r="GI76" s="43"/>
      <c r="GJ76" s="43"/>
      <c r="GK76" s="43"/>
      <c r="GL76" s="43"/>
      <c r="GM76" s="43"/>
      <c r="GN76" s="43"/>
      <c r="GO76" s="43"/>
      <c r="GP76" s="43"/>
      <c r="GQ76" s="43"/>
      <c r="GR76" s="43"/>
      <c r="GS76" s="43"/>
      <c r="GT76" s="43"/>
      <c r="GU76" s="43"/>
      <c r="GV76" s="43"/>
      <c r="GW76" s="43"/>
      <c r="GX76" s="43"/>
      <c r="GY76" s="43"/>
      <c r="GZ76" s="43"/>
      <c r="HA76" s="43"/>
      <c r="HB76" s="43"/>
      <c r="HC76" s="43"/>
      <c r="HD76" s="43"/>
      <c r="HE76" s="43"/>
      <c r="HF76" s="43"/>
      <c r="HG76" s="43"/>
      <c r="HH76" s="43"/>
      <c r="HI76" s="43"/>
      <c r="HJ76" s="43"/>
      <c r="HK76" s="43"/>
      <c r="HL76" s="43"/>
      <c r="HM76" s="43"/>
      <c r="HN76" s="43"/>
      <c r="HO76" s="43"/>
      <c r="HP76" s="43"/>
      <c r="HQ76" s="43"/>
      <c r="HR76" s="43"/>
      <c r="HS76" s="43"/>
      <c r="HT76" s="43"/>
      <c r="HU76" s="43"/>
      <c r="HV76" s="43"/>
      <c r="HW76" s="43"/>
      <c r="HX76" s="43"/>
      <c r="HY76" s="43"/>
      <c r="HZ76" s="43"/>
      <c r="IA76" s="43"/>
      <c r="IB76" s="43"/>
      <c r="IC76" s="43"/>
      <c r="ID76" s="43"/>
      <c r="IE76" s="43"/>
      <c r="IF76" s="43"/>
      <c r="IG76" s="43"/>
      <c r="IH76" s="43"/>
      <c r="II76" s="43"/>
      <c r="IJ76" s="43"/>
      <c r="IK76" s="43"/>
      <c r="IL76" s="43"/>
      <c r="IM76" s="43"/>
      <c r="IN76" s="43"/>
      <c r="IO76" s="43"/>
      <c r="IP76" s="43"/>
      <c r="IQ76" s="43"/>
      <c r="IR76" s="43"/>
      <c r="IS76" s="43"/>
      <c r="IT76" s="43"/>
      <c r="IU76" s="43"/>
      <c r="IV76" s="43"/>
      <c r="IW76" s="43"/>
      <c r="IX76" s="43"/>
      <c r="IY76" s="43"/>
      <c r="IZ76" s="43"/>
      <c r="JA76" s="43"/>
      <c r="JB76" s="43"/>
      <c r="JC76" s="43"/>
      <c r="JD76" s="43"/>
      <c r="JE76" s="43"/>
      <c r="JF76" s="43"/>
      <c r="JG76" s="43"/>
      <c r="JH76" s="43"/>
      <c r="JI76" s="43"/>
      <c r="JJ76" s="43"/>
      <c r="JK76" s="43"/>
      <c r="JL76" s="43"/>
      <c r="JM76" s="43"/>
      <c r="JN76" s="43"/>
      <c r="JO76" s="43"/>
      <c r="JP76" s="43"/>
      <c r="JQ76" s="43"/>
      <c r="JR76" s="43"/>
      <c r="JS76" s="43"/>
      <c r="JT76" s="43"/>
      <c r="JU76" s="43"/>
      <c r="JV76" s="43"/>
      <c r="JW76" s="43"/>
      <c r="JX76" s="43"/>
      <c r="JY76" s="43"/>
      <c r="JZ76" s="43"/>
      <c r="KA76" s="43"/>
      <c r="KB76" s="43"/>
      <c r="KC76" s="43"/>
      <c r="KD76" s="43"/>
      <c r="KE76" s="43"/>
      <c r="KF76" s="43"/>
      <c r="KG76" s="43"/>
      <c r="KH76" s="43"/>
      <c r="KI76" s="43"/>
      <c r="KJ76" s="43"/>
      <c r="KK76" s="43"/>
      <c r="KL76" s="43"/>
      <c r="KM76" s="43"/>
      <c r="KN76" s="43"/>
      <c r="KO76" s="43"/>
      <c r="KP76" s="43"/>
      <c r="KQ76" s="43"/>
      <c r="KR76" s="43"/>
      <c r="KS76" s="43"/>
      <c r="KT76" s="43"/>
      <c r="KU76" s="43"/>
      <c r="KV76" s="43"/>
      <c r="KW76" s="43"/>
      <c r="KX76" s="43"/>
      <c r="KY76" s="43"/>
      <c r="KZ76" s="43"/>
      <c r="LA76" s="43"/>
      <c r="LB76" s="43"/>
      <c r="LC76" s="43"/>
      <c r="LD76" s="43"/>
      <c r="LE76" s="43"/>
      <c r="LF76" s="43"/>
      <c r="LG76" s="43"/>
      <c r="LH76" s="43"/>
      <c r="LI76" s="43"/>
      <c r="LJ76" s="43"/>
      <c r="LK76" s="43"/>
      <c r="LL76" s="43"/>
      <c r="LM76" s="43"/>
      <c r="LN76" s="43"/>
      <c r="LO76" s="43"/>
      <c r="LP76" s="43"/>
      <c r="LQ76" s="43"/>
      <c r="LR76" s="43"/>
      <c r="LS76" s="43"/>
      <c r="LT76" s="43"/>
      <c r="LU76" s="43"/>
      <c r="LV76" s="43"/>
      <c r="LW76" s="43"/>
      <c r="LX76" s="43"/>
      <c r="LY76" s="43"/>
      <c r="LZ76" s="43"/>
      <c r="MA76" s="43"/>
      <c r="MB76" s="43"/>
      <c r="MC76" s="43"/>
      <c r="MD76" s="43"/>
      <c r="ME76" s="43"/>
      <c r="MF76" s="43"/>
      <c r="MG76" s="43"/>
      <c r="MH76" s="43"/>
      <c r="MI76" s="43"/>
      <c r="MJ76" s="43"/>
      <c r="MK76" s="43"/>
      <c r="ML76" s="43"/>
      <c r="MM76" s="43"/>
      <c r="MN76" s="43"/>
      <c r="MO76" s="43"/>
      <c r="MP76" s="43"/>
      <c r="MQ76" s="43"/>
      <c r="MR76" s="43"/>
      <c r="MS76" s="43"/>
      <c r="MT76" s="43"/>
      <c r="MU76" s="43"/>
      <c r="MV76" s="43"/>
      <c r="MW76" s="43"/>
      <c r="MX76" s="43"/>
      <c r="MY76" s="43"/>
      <c r="MZ76" s="43"/>
      <c r="NA76" s="43"/>
      <c r="NB76" s="43"/>
      <c r="NC76" s="43"/>
      <c r="ND76" s="43"/>
      <c r="NE76" s="43"/>
      <c r="NF76" s="43"/>
      <c r="NG76" s="43"/>
      <c r="NH76" s="43"/>
      <c r="NI76" s="43"/>
      <c r="NJ76" s="43"/>
      <c r="NK76" s="43"/>
      <c r="NL76" s="43"/>
      <c r="NM76" s="43"/>
      <c r="NN76" s="43"/>
      <c r="NO76" s="43"/>
      <c r="NP76" s="43"/>
      <c r="NQ76" s="43"/>
      <c r="NR76" s="43"/>
      <c r="NS76" s="43"/>
      <c r="NT76" s="43"/>
      <c r="NU76" s="43"/>
      <c r="NV76" s="43"/>
      <c r="NW76" s="43"/>
      <c r="NX76" s="43"/>
      <c r="NY76" s="43"/>
      <c r="NZ76" s="43"/>
      <c r="OA76" s="43"/>
      <c r="OB76" s="43"/>
      <c r="OC76" s="43"/>
      <c r="OD76" s="43"/>
      <c r="OE76" s="43"/>
      <c r="OF76" s="43"/>
      <c r="OG76" s="43"/>
      <c r="OH76" s="43"/>
      <c r="OI76" s="43"/>
      <c r="OJ76" s="43"/>
      <c r="OK76" s="43"/>
      <c r="OM76" s="44"/>
      <c r="ON76" s="43"/>
      <c r="OP76" s="44"/>
      <c r="OQ76" s="43"/>
      <c r="OR76" s="27"/>
      <c r="OS76" s="27"/>
      <c r="OT76" s="27"/>
      <c r="OU76" s="27"/>
    </row>
    <row r="77" spans="1:411" x14ac:dyDescent="0.25">
      <c r="AJ77" s="44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43"/>
      <c r="EM77" s="43"/>
      <c r="EN77" s="43"/>
      <c r="EO77" s="43"/>
      <c r="EP77" s="43"/>
      <c r="EQ77" s="43"/>
      <c r="ER77" s="43"/>
      <c r="ES77" s="43"/>
      <c r="ET77" s="43"/>
      <c r="EU77" s="43"/>
      <c r="EV77" s="43"/>
      <c r="EW77" s="43"/>
      <c r="EX77" s="43"/>
      <c r="EY77" s="43"/>
      <c r="EZ77" s="43"/>
      <c r="FA77" s="43"/>
      <c r="FB77" s="43"/>
      <c r="FC77" s="43"/>
      <c r="FD77" s="43"/>
      <c r="FE77" s="43"/>
      <c r="FF77" s="43"/>
      <c r="FG77" s="43"/>
      <c r="FH77" s="43"/>
      <c r="FI77" s="43"/>
      <c r="FJ77" s="43"/>
      <c r="FK77" s="43"/>
      <c r="FL77" s="43"/>
      <c r="FM77" s="43"/>
      <c r="FN77" s="43"/>
      <c r="FO77" s="43"/>
      <c r="FP77" s="43"/>
      <c r="FQ77" s="43"/>
      <c r="FR77" s="43"/>
      <c r="FS77" s="43"/>
      <c r="FT77" s="43"/>
      <c r="FU77" s="43"/>
      <c r="FV77" s="43"/>
      <c r="FW77" s="43"/>
      <c r="FX77" s="43"/>
      <c r="FY77" s="43"/>
      <c r="FZ77" s="43"/>
      <c r="GA77" s="43"/>
      <c r="GB77" s="43"/>
      <c r="GC77" s="43"/>
      <c r="GD77" s="43"/>
      <c r="GE77" s="43"/>
      <c r="GF77" s="43"/>
      <c r="GG77" s="43"/>
      <c r="GH77" s="43"/>
      <c r="GI77" s="43"/>
      <c r="GJ77" s="43"/>
      <c r="GK77" s="43"/>
      <c r="GL77" s="43"/>
      <c r="GM77" s="43"/>
      <c r="GN77" s="43"/>
      <c r="GO77" s="43"/>
      <c r="GP77" s="43"/>
      <c r="GQ77" s="43"/>
      <c r="GR77" s="43"/>
      <c r="GS77" s="43"/>
      <c r="GT77" s="43"/>
      <c r="GU77" s="43"/>
      <c r="GV77" s="43"/>
      <c r="GW77" s="43"/>
      <c r="GX77" s="43"/>
      <c r="GY77" s="43"/>
      <c r="GZ77" s="43"/>
      <c r="HA77" s="43"/>
      <c r="HB77" s="43"/>
      <c r="HC77" s="43"/>
      <c r="HD77" s="43"/>
      <c r="HE77" s="43"/>
      <c r="HF77" s="43"/>
      <c r="HG77" s="43"/>
      <c r="HH77" s="43"/>
      <c r="HI77" s="43"/>
      <c r="HJ77" s="43"/>
      <c r="HK77" s="43"/>
      <c r="HL77" s="43"/>
      <c r="HM77" s="43"/>
      <c r="HN77" s="43"/>
      <c r="HO77" s="43"/>
      <c r="HP77" s="43"/>
      <c r="HQ77" s="43"/>
      <c r="HR77" s="43"/>
      <c r="HS77" s="43"/>
      <c r="HT77" s="43"/>
      <c r="HU77" s="43"/>
      <c r="HV77" s="43"/>
      <c r="HW77" s="43"/>
      <c r="HX77" s="43"/>
      <c r="HY77" s="43"/>
      <c r="HZ77" s="43"/>
      <c r="IA77" s="43"/>
      <c r="IB77" s="43"/>
      <c r="IC77" s="43"/>
      <c r="ID77" s="43"/>
      <c r="IE77" s="43"/>
      <c r="IF77" s="43"/>
      <c r="IG77" s="43"/>
      <c r="IH77" s="43"/>
      <c r="II77" s="43"/>
      <c r="IJ77" s="43"/>
      <c r="IK77" s="43"/>
      <c r="IL77" s="43"/>
      <c r="IM77" s="43"/>
      <c r="IN77" s="43"/>
      <c r="IO77" s="43"/>
      <c r="IP77" s="43"/>
      <c r="IQ77" s="43"/>
      <c r="IR77" s="43"/>
      <c r="IS77" s="43"/>
      <c r="IT77" s="43"/>
      <c r="IU77" s="43"/>
      <c r="IV77" s="43"/>
      <c r="IW77" s="43"/>
      <c r="IX77" s="43"/>
      <c r="IY77" s="43"/>
      <c r="IZ77" s="43"/>
      <c r="JA77" s="43"/>
      <c r="JB77" s="43"/>
      <c r="JC77" s="43"/>
      <c r="JD77" s="43"/>
      <c r="JE77" s="43"/>
      <c r="JF77" s="43"/>
      <c r="JG77" s="43"/>
      <c r="JH77" s="43"/>
      <c r="JI77" s="43"/>
      <c r="JJ77" s="43"/>
      <c r="JK77" s="43"/>
      <c r="JL77" s="43"/>
      <c r="JM77" s="43"/>
      <c r="JN77" s="43"/>
      <c r="JO77" s="43"/>
      <c r="JP77" s="43"/>
      <c r="JQ77" s="43"/>
      <c r="JR77" s="43"/>
      <c r="JS77" s="43"/>
      <c r="JT77" s="43"/>
      <c r="JU77" s="43"/>
      <c r="JV77" s="43"/>
      <c r="JW77" s="43"/>
      <c r="JX77" s="43"/>
      <c r="JY77" s="43"/>
      <c r="JZ77" s="43"/>
      <c r="KA77" s="43"/>
      <c r="KB77" s="43"/>
      <c r="KC77" s="43"/>
      <c r="KD77" s="43"/>
      <c r="KE77" s="43"/>
      <c r="KF77" s="43"/>
      <c r="KG77" s="43"/>
      <c r="KH77" s="43"/>
      <c r="KI77" s="43"/>
      <c r="KJ77" s="43"/>
      <c r="KK77" s="43"/>
      <c r="KL77" s="43"/>
      <c r="KM77" s="43"/>
      <c r="KN77" s="43"/>
      <c r="KO77" s="43"/>
      <c r="KP77" s="43"/>
      <c r="KQ77" s="43"/>
      <c r="KR77" s="43"/>
      <c r="KS77" s="43"/>
      <c r="KT77" s="43"/>
      <c r="KU77" s="43"/>
      <c r="KV77" s="43"/>
      <c r="KW77" s="43"/>
      <c r="KX77" s="43"/>
      <c r="KY77" s="43"/>
      <c r="KZ77" s="43"/>
      <c r="LA77" s="43"/>
      <c r="LB77" s="43"/>
      <c r="LC77" s="43"/>
      <c r="LD77" s="43"/>
      <c r="LE77" s="43"/>
      <c r="LF77" s="43"/>
      <c r="LG77" s="43"/>
      <c r="LH77" s="43"/>
      <c r="LI77" s="43"/>
      <c r="LJ77" s="43"/>
      <c r="LK77" s="43"/>
      <c r="LL77" s="43"/>
      <c r="LM77" s="43"/>
      <c r="LN77" s="43"/>
      <c r="LO77" s="43"/>
      <c r="LP77" s="43"/>
      <c r="LQ77" s="43"/>
      <c r="LR77" s="43"/>
      <c r="LS77" s="43"/>
      <c r="LT77" s="43"/>
      <c r="LU77" s="43"/>
      <c r="LV77" s="43"/>
      <c r="LW77" s="43"/>
      <c r="LX77" s="43"/>
      <c r="LY77" s="43"/>
      <c r="LZ77" s="43"/>
      <c r="MA77" s="43"/>
      <c r="MB77" s="43"/>
      <c r="MC77" s="43"/>
      <c r="MD77" s="43"/>
      <c r="ME77" s="43"/>
      <c r="MF77" s="43"/>
      <c r="MG77" s="43"/>
      <c r="MH77" s="43"/>
      <c r="MI77" s="43"/>
      <c r="MJ77" s="43"/>
      <c r="MK77" s="43"/>
      <c r="ML77" s="43"/>
      <c r="MM77" s="43"/>
      <c r="MN77" s="43"/>
      <c r="MO77" s="43"/>
      <c r="MP77" s="43"/>
      <c r="MQ77" s="43"/>
      <c r="MR77" s="43"/>
      <c r="MS77" s="43"/>
      <c r="MT77" s="43"/>
      <c r="MU77" s="43"/>
      <c r="MV77" s="43"/>
      <c r="MW77" s="43"/>
      <c r="MX77" s="43"/>
      <c r="MY77" s="43"/>
      <c r="MZ77" s="43"/>
      <c r="NA77" s="43"/>
      <c r="NB77" s="43"/>
      <c r="NC77" s="43"/>
      <c r="ND77" s="43"/>
      <c r="NE77" s="43"/>
      <c r="NF77" s="43"/>
      <c r="NG77" s="43"/>
      <c r="NH77" s="43"/>
      <c r="NI77" s="43"/>
      <c r="NJ77" s="43"/>
      <c r="NK77" s="43"/>
      <c r="NL77" s="43"/>
      <c r="NM77" s="43"/>
      <c r="NN77" s="43"/>
      <c r="NO77" s="43"/>
      <c r="NP77" s="43"/>
      <c r="NQ77" s="43"/>
      <c r="NR77" s="43"/>
      <c r="NS77" s="43"/>
      <c r="NT77" s="43"/>
      <c r="NU77" s="43"/>
      <c r="NV77" s="43"/>
      <c r="NW77" s="43"/>
      <c r="NX77" s="43"/>
      <c r="NY77" s="43"/>
      <c r="NZ77" s="43"/>
      <c r="OA77" s="43"/>
      <c r="OB77" s="43"/>
      <c r="OC77" s="43"/>
      <c r="OD77" s="43"/>
      <c r="OE77" s="43"/>
      <c r="OF77" s="43"/>
      <c r="OG77" s="43"/>
      <c r="OH77" s="43"/>
      <c r="OI77" s="43"/>
      <c r="OJ77" s="43"/>
      <c r="OK77" s="43"/>
      <c r="OM77" s="44"/>
      <c r="ON77" s="43"/>
      <c r="OP77" s="44"/>
      <c r="OQ77" s="43"/>
      <c r="OR77" s="27"/>
      <c r="OS77" s="27"/>
      <c r="OT77" s="27"/>
      <c r="OU77" s="27"/>
    </row>
    <row r="78" spans="1:411" x14ac:dyDescent="0.25">
      <c r="AJ78" s="44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  <c r="DU78" s="43"/>
      <c r="DV78" s="43"/>
      <c r="DW78" s="43"/>
      <c r="DX78" s="43"/>
      <c r="DY78" s="43"/>
      <c r="DZ78" s="43"/>
      <c r="EA78" s="43"/>
      <c r="EB78" s="43"/>
      <c r="EC78" s="43"/>
      <c r="ED78" s="43"/>
      <c r="EE78" s="43"/>
      <c r="EF78" s="43"/>
      <c r="EG78" s="43"/>
      <c r="EH78" s="43"/>
      <c r="EI78" s="43"/>
      <c r="EJ78" s="43"/>
      <c r="EK78" s="43"/>
      <c r="EL78" s="43"/>
      <c r="EM78" s="43"/>
      <c r="EN78" s="43"/>
      <c r="EO78" s="43"/>
      <c r="EP78" s="43"/>
      <c r="EQ78" s="43"/>
      <c r="ER78" s="43"/>
      <c r="ES78" s="43"/>
      <c r="ET78" s="43"/>
      <c r="EU78" s="43"/>
      <c r="EV78" s="43"/>
      <c r="EW78" s="43"/>
      <c r="EX78" s="43"/>
      <c r="EY78" s="43"/>
      <c r="EZ78" s="43"/>
      <c r="FA78" s="43"/>
      <c r="FB78" s="43"/>
      <c r="FC78" s="43"/>
      <c r="FD78" s="43"/>
      <c r="FE78" s="43"/>
      <c r="FF78" s="43"/>
      <c r="FG78" s="43"/>
      <c r="FH78" s="43"/>
      <c r="FI78" s="43"/>
      <c r="FJ78" s="43"/>
      <c r="FK78" s="43"/>
      <c r="FL78" s="43"/>
      <c r="FM78" s="43"/>
      <c r="FN78" s="43"/>
      <c r="FO78" s="43"/>
      <c r="FP78" s="43"/>
      <c r="FQ78" s="43"/>
      <c r="FR78" s="43"/>
      <c r="FS78" s="43"/>
      <c r="FT78" s="43"/>
      <c r="FU78" s="43"/>
      <c r="FV78" s="43"/>
      <c r="FW78" s="43"/>
      <c r="FX78" s="43"/>
      <c r="FY78" s="43"/>
      <c r="FZ78" s="43"/>
      <c r="GA78" s="43"/>
      <c r="GB78" s="43"/>
      <c r="GC78" s="43"/>
      <c r="GD78" s="43"/>
      <c r="GE78" s="43"/>
      <c r="GF78" s="43"/>
      <c r="GG78" s="43"/>
      <c r="GH78" s="43"/>
      <c r="GI78" s="43"/>
      <c r="GJ78" s="43"/>
      <c r="GK78" s="43"/>
      <c r="GL78" s="43"/>
      <c r="GM78" s="43"/>
      <c r="GN78" s="43"/>
      <c r="GO78" s="43"/>
      <c r="GP78" s="43"/>
      <c r="GQ78" s="43"/>
      <c r="GR78" s="43"/>
      <c r="GS78" s="43"/>
      <c r="GT78" s="43"/>
      <c r="GU78" s="43"/>
      <c r="GV78" s="43"/>
      <c r="GW78" s="43"/>
      <c r="GX78" s="43"/>
      <c r="GY78" s="43"/>
      <c r="GZ78" s="43"/>
      <c r="HA78" s="43"/>
      <c r="HB78" s="43"/>
      <c r="HC78" s="43"/>
      <c r="HD78" s="43"/>
      <c r="HE78" s="43"/>
      <c r="HF78" s="43"/>
      <c r="HG78" s="43"/>
      <c r="HH78" s="43"/>
      <c r="HI78" s="43"/>
      <c r="HJ78" s="43"/>
      <c r="HK78" s="43"/>
      <c r="HL78" s="43"/>
      <c r="HM78" s="43"/>
      <c r="HN78" s="43"/>
      <c r="HO78" s="43"/>
      <c r="HP78" s="43"/>
      <c r="HQ78" s="43"/>
      <c r="HR78" s="43"/>
      <c r="HS78" s="43"/>
      <c r="HT78" s="43"/>
      <c r="HU78" s="43"/>
      <c r="HV78" s="43"/>
      <c r="HW78" s="43"/>
      <c r="HX78" s="43"/>
      <c r="HY78" s="43"/>
      <c r="HZ78" s="43"/>
      <c r="IA78" s="43"/>
      <c r="IB78" s="43"/>
      <c r="IC78" s="43"/>
      <c r="ID78" s="43"/>
      <c r="IE78" s="43"/>
      <c r="IF78" s="43"/>
      <c r="IG78" s="43"/>
      <c r="IH78" s="43"/>
      <c r="II78" s="43"/>
      <c r="IJ78" s="43"/>
      <c r="IK78" s="43"/>
      <c r="IL78" s="43"/>
      <c r="IM78" s="43"/>
      <c r="IN78" s="43"/>
      <c r="IO78" s="43"/>
      <c r="IP78" s="43"/>
      <c r="IQ78" s="43"/>
      <c r="IR78" s="43"/>
      <c r="IS78" s="43"/>
      <c r="IT78" s="43"/>
      <c r="IU78" s="43"/>
      <c r="IV78" s="43"/>
      <c r="IW78" s="43"/>
      <c r="IX78" s="43"/>
      <c r="IY78" s="43"/>
      <c r="IZ78" s="43"/>
      <c r="JA78" s="43"/>
      <c r="JB78" s="43"/>
      <c r="JC78" s="43"/>
      <c r="JD78" s="43"/>
      <c r="JE78" s="43"/>
      <c r="JF78" s="43"/>
      <c r="JG78" s="43"/>
      <c r="JH78" s="43"/>
      <c r="JI78" s="43"/>
      <c r="JJ78" s="43"/>
      <c r="JK78" s="43"/>
      <c r="JL78" s="43"/>
      <c r="JM78" s="43"/>
      <c r="JN78" s="43"/>
      <c r="JO78" s="43"/>
      <c r="JP78" s="43"/>
      <c r="JQ78" s="43"/>
      <c r="JR78" s="43"/>
      <c r="JS78" s="43"/>
      <c r="JT78" s="43"/>
      <c r="JU78" s="43"/>
      <c r="JV78" s="43"/>
      <c r="JW78" s="43"/>
      <c r="JX78" s="43"/>
      <c r="JY78" s="43"/>
      <c r="JZ78" s="43"/>
      <c r="KA78" s="43"/>
      <c r="KB78" s="43"/>
      <c r="KC78" s="43"/>
      <c r="KD78" s="43"/>
      <c r="KE78" s="43"/>
      <c r="KF78" s="43"/>
      <c r="KG78" s="43"/>
      <c r="KH78" s="43"/>
      <c r="KI78" s="43"/>
      <c r="KJ78" s="43"/>
      <c r="KK78" s="43"/>
      <c r="KL78" s="43"/>
      <c r="KM78" s="43"/>
      <c r="KN78" s="43"/>
      <c r="KO78" s="43"/>
      <c r="KP78" s="43"/>
      <c r="KQ78" s="43"/>
      <c r="KR78" s="43"/>
      <c r="KS78" s="43"/>
      <c r="KT78" s="43"/>
      <c r="KU78" s="43"/>
      <c r="KV78" s="43"/>
      <c r="KW78" s="43"/>
      <c r="KX78" s="43"/>
      <c r="KY78" s="43"/>
      <c r="KZ78" s="43"/>
      <c r="LA78" s="43"/>
      <c r="LB78" s="43"/>
      <c r="LC78" s="43"/>
      <c r="LD78" s="43"/>
      <c r="LE78" s="43"/>
      <c r="LF78" s="43"/>
      <c r="LG78" s="43"/>
      <c r="LH78" s="43"/>
      <c r="LI78" s="43"/>
      <c r="LJ78" s="43"/>
      <c r="LK78" s="43"/>
      <c r="LL78" s="43"/>
      <c r="LM78" s="43"/>
      <c r="LN78" s="43"/>
      <c r="LO78" s="43"/>
      <c r="LP78" s="43"/>
      <c r="LQ78" s="43"/>
      <c r="LR78" s="43"/>
      <c r="LS78" s="43"/>
      <c r="LT78" s="43"/>
      <c r="LU78" s="43"/>
      <c r="LV78" s="43"/>
      <c r="LW78" s="43"/>
      <c r="LX78" s="43"/>
      <c r="LY78" s="43"/>
      <c r="LZ78" s="43"/>
      <c r="MA78" s="43"/>
      <c r="MB78" s="43"/>
      <c r="MC78" s="43"/>
      <c r="MD78" s="43"/>
      <c r="ME78" s="43"/>
      <c r="MF78" s="43"/>
      <c r="MG78" s="43"/>
      <c r="MH78" s="43"/>
      <c r="MI78" s="43"/>
      <c r="MJ78" s="43"/>
      <c r="MK78" s="43"/>
      <c r="ML78" s="43"/>
      <c r="MM78" s="43"/>
      <c r="MN78" s="43"/>
      <c r="MO78" s="43"/>
      <c r="MP78" s="43"/>
      <c r="MQ78" s="43"/>
      <c r="MR78" s="43"/>
      <c r="MS78" s="43"/>
      <c r="MT78" s="43"/>
      <c r="MU78" s="43"/>
      <c r="MV78" s="43"/>
      <c r="MW78" s="43"/>
      <c r="MX78" s="43"/>
      <c r="MY78" s="43"/>
      <c r="MZ78" s="43"/>
      <c r="NA78" s="43"/>
      <c r="NB78" s="43"/>
      <c r="NC78" s="43"/>
      <c r="ND78" s="43"/>
      <c r="NE78" s="43"/>
      <c r="NF78" s="43"/>
      <c r="NG78" s="43"/>
      <c r="NH78" s="43"/>
      <c r="NI78" s="43"/>
      <c r="NJ78" s="43"/>
      <c r="NK78" s="43"/>
      <c r="NL78" s="43"/>
      <c r="NM78" s="43"/>
      <c r="NN78" s="43"/>
      <c r="NO78" s="43"/>
      <c r="NP78" s="43"/>
      <c r="NQ78" s="43"/>
      <c r="NR78" s="43"/>
      <c r="NS78" s="43"/>
      <c r="NT78" s="43"/>
      <c r="NU78" s="43"/>
      <c r="NV78" s="43"/>
      <c r="NW78" s="43"/>
      <c r="NX78" s="43"/>
      <c r="NY78" s="43"/>
      <c r="NZ78" s="43"/>
      <c r="OA78" s="43"/>
      <c r="OB78" s="43"/>
      <c r="OC78" s="43"/>
      <c r="OD78" s="43"/>
      <c r="OE78" s="43"/>
      <c r="OF78" s="43"/>
      <c r="OG78" s="43"/>
      <c r="OH78" s="43"/>
      <c r="OI78" s="43"/>
      <c r="OJ78" s="43"/>
      <c r="OK78" s="43"/>
      <c r="OM78" s="44"/>
      <c r="ON78" s="43"/>
      <c r="OP78" s="44"/>
      <c r="OQ78" s="43"/>
      <c r="OR78" s="27"/>
      <c r="OS78" s="27"/>
      <c r="OT78" s="27"/>
      <c r="OU78" s="27"/>
    </row>
    <row r="79" spans="1:411" x14ac:dyDescent="0.25">
      <c r="AJ79" s="44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A79" s="43"/>
      <c r="EB79" s="43"/>
      <c r="EC79" s="43"/>
      <c r="ED79" s="43"/>
      <c r="EE79" s="43"/>
      <c r="EF79" s="43"/>
      <c r="EG79" s="43"/>
      <c r="EH79" s="43"/>
      <c r="EI79" s="43"/>
      <c r="EJ79" s="43"/>
      <c r="EK79" s="43"/>
      <c r="EL79" s="43"/>
      <c r="EM79" s="43"/>
      <c r="EN79" s="43"/>
      <c r="EO79" s="43"/>
      <c r="EP79" s="43"/>
      <c r="EQ79" s="43"/>
      <c r="ER79" s="43"/>
      <c r="ES79" s="43"/>
      <c r="ET79" s="43"/>
      <c r="EU79" s="43"/>
      <c r="EV79" s="43"/>
      <c r="EW79" s="43"/>
      <c r="EX79" s="43"/>
      <c r="EY79" s="43"/>
      <c r="EZ79" s="43"/>
      <c r="FA79" s="43"/>
      <c r="FB79" s="43"/>
      <c r="FC79" s="43"/>
      <c r="FD79" s="43"/>
      <c r="FE79" s="43"/>
      <c r="FF79" s="43"/>
      <c r="FG79" s="43"/>
      <c r="FH79" s="43"/>
      <c r="FI79" s="43"/>
      <c r="FJ79" s="43"/>
      <c r="FK79" s="43"/>
      <c r="FL79" s="43"/>
      <c r="FM79" s="43"/>
      <c r="FN79" s="43"/>
      <c r="FO79" s="43"/>
      <c r="FP79" s="43"/>
      <c r="FQ79" s="43"/>
      <c r="FR79" s="43"/>
      <c r="FS79" s="43"/>
      <c r="FT79" s="43"/>
      <c r="FU79" s="43"/>
      <c r="FV79" s="43"/>
      <c r="FW79" s="43"/>
      <c r="FX79" s="43"/>
      <c r="FY79" s="43"/>
      <c r="FZ79" s="43"/>
      <c r="GA79" s="43"/>
      <c r="GB79" s="43"/>
      <c r="GC79" s="43"/>
      <c r="GD79" s="43"/>
      <c r="GE79" s="43"/>
      <c r="GF79" s="43"/>
      <c r="GG79" s="43"/>
      <c r="GH79" s="43"/>
      <c r="GI79" s="43"/>
      <c r="GJ79" s="43"/>
      <c r="GK79" s="43"/>
      <c r="GL79" s="43"/>
      <c r="GM79" s="43"/>
      <c r="GN79" s="43"/>
      <c r="GO79" s="43"/>
      <c r="GP79" s="43"/>
      <c r="GQ79" s="43"/>
      <c r="GR79" s="43"/>
      <c r="GS79" s="43"/>
      <c r="GT79" s="43"/>
      <c r="GU79" s="43"/>
      <c r="GV79" s="43"/>
      <c r="GW79" s="43"/>
      <c r="GX79" s="43"/>
      <c r="GY79" s="43"/>
      <c r="GZ79" s="43"/>
      <c r="HA79" s="43"/>
      <c r="HB79" s="43"/>
      <c r="HC79" s="43"/>
      <c r="HD79" s="43"/>
      <c r="HE79" s="43"/>
      <c r="HF79" s="43"/>
      <c r="HG79" s="43"/>
      <c r="HH79" s="43"/>
      <c r="HI79" s="43"/>
      <c r="HJ79" s="43"/>
      <c r="HK79" s="43"/>
      <c r="HL79" s="43"/>
      <c r="HM79" s="43"/>
      <c r="HN79" s="43"/>
      <c r="HO79" s="43"/>
      <c r="HP79" s="43"/>
      <c r="HQ79" s="43"/>
      <c r="HR79" s="43"/>
      <c r="HS79" s="43"/>
      <c r="HT79" s="43"/>
      <c r="HU79" s="43"/>
      <c r="HV79" s="43"/>
      <c r="HW79" s="43"/>
      <c r="HX79" s="43"/>
      <c r="HY79" s="43"/>
      <c r="HZ79" s="43"/>
      <c r="IA79" s="43"/>
      <c r="IB79" s="43"/>
      <c r="IC79" s="43"/>
      <c r="ID79" s="43"/>
      <c r="IE79" s="43"/>
      <c r="IF79" s="43"/>
      <c r="IG79" s="43"/>
      <c r="IH79" s="43"/>
      <c r="II79" s="43"/>
      <c r="IJ79" s="43"/>
      <c r="IK79" s="43"/>
      <c r="IL79" s="43"/>
      <c r="IM79" s="43"/>
      <c r="IN79" s="43"/>
      <c r="IO79" s="43"/>
      <c r="IP79" s="43"/>
      <c r="IQ79" s="43"/>
      <c r="IR79" s="43"/>
      <c r="IS79" s="43"/>
      <c r="IT79" s="43"/>
      <c r="IU79" s="43"/>
      <c r="IV79" s="43"/>
      <c r="IW79" s="43"/>
      <c r="IX79" s="43"/>
      <c r="IY79" s="43"/>
      <c r="IZ79" s="43"/>
      <c r="JA79" s="43"/>
      <c r="JB79" s="43"/>
      <c r="JC79" s="43"/>
      <c r="JD79" s="43"/>
      <c r="JE79" s="43"/>
      <c r="JF79" s="43"/>
      <c r="JG79" s="43"/>
      <c r="JH79" s="43"/>
      <c r="JI79" s="43"/>
      <c r="JJ79" s="43"/>
      <c r="JK79" s="43"/>
      <c r="JL79" s="43"/>
      <c r="JM79" s="43"/>
      <c r="JN79" s="43"/>
      <c r="JO79" s="43"/>
      <c r="JP79" s="43"/>
      <c r="JQ79" s="43"/>
      <c r="JR79" s="43"/>
      <c r="JS79" s="43"/>
      <c r="JT79" s="43"/>
      <c r="JU79" s="43"/>
      <c r="JV79" s="43"/>
      <c r="JW79" s="43"/>
      <c r="JX79" s="43"/>
      <c r="JY79" s="43"/>
      <c r="JZ79" s="43"/>
      <c r="KA79" s="43"/>
      <c r="KB79" s="43"/>
      <c r="KC79" s="43"/>
      <c r="KD79" s="43"/>
      <c r="KE79" s="43"/>
      <c r="KF79" s="43"/>
      <c r="KG79" s="43"/>
      <c r="KH79" s="43"/>
      <c r="KI79" s="43"/>
      <c r="KJ79" s="43"/>
      <c r="KK79" s="43"/>
      <c r="KL79" s="43"/>
      <c r="KM79" s="43"/>
      <c r="KN79" s="43"/>
      <c r="KO79" s="43"/>
      <c r="KP79" s="43"/>
      <c r="KQ79" s="43"/>
      <c r="KR79" s="43"/>
      <c r="KS79" s="43"/>
      <c r="KT79" s="43"/>
      <c r="KU79" s="43"/>
      <c r="KV79" s="43"/>
      <c r="KW79" s="43"/>
      <c r="KX79" s="43"/>
      <c r="KY79" s="43"/>
      <c r="KZ79" s="43"/>
      <c r="LA79" s="43"/>
      <c r="LB79" s="43"/>
      <c r="LC79" s="43"/>
      <c r="LD79" s="43"/>
      <c r="LE79" s="43"/>
      <c r="LF79" s="43"/>
      <c r="LG79" s="43"/>
      <c r="LH79" s="43"/>
      <c r="LI79" s="43"/>
      <c r="LJ79" s="43"/>
      <c r="LK79" s="43"/>
      <c r="LL79" s="43"/>
      <c r="LM79" s="43"/>
      <c r="LN79" s="43"/>
      <c r="LO79" s="43"/>
      <c r="LP79" s="43"/>
      <c r="LQ79" s="43"/>
      <c r="LR79" s="43"/>
      <c r="LS79" s="43"/>
      <c r="LT79" s="43"/>
      <c r="LU79" s="43"/>
      <c r="LV79" s="43"/>
      <c r="LW79" s="43"/>
      <c r="LX79" s="43"/>
      <c r="LY79" s="43"/>
      <c r="LZ79" s="43"/>
      <c r="MA79" s="43"/>
      <c r="MB79" s="43"/>
      <c r="MC79" s="43"/>
      <c r="MD79" s="43"/>
      <c r="ME79" s="43"/>
      <c r="MF79" s="43"/>
      <c r="MG79" s="43"/>
      <c r="MH79" s="43"/>
      <c r="MI79" s="43"/>
      <c r="MJ79" s="43"/>
      <c r="MK79" s="43"/>
      <c r="ML79" s="43"/>
      <c r="MM79" s="43"/>
      <c r="MN79" s="43"/>
      <c r="MO79" s="43"/>
      <c r="MP79" s="43"/>
      <c r="MQ79" s="43"/>
      <c r="MR79" s="43"/>
      <c r="MS79" s="43"/>
      <c r="MT79" s="43"/>
      <c r="MU79" s="43"/>
      <c r="MV79" s="43"/>
      <c r="MW79" s="43"/>
      <c r="MX79" s="43"/>
      <c r="MY79" s="43"/>
      <c r="MZ79" s="43"/>
      <c r="NA79" s="43"/>
      <c r="NB79" s="43"/>
      <c r="NC79" s="43"/>
      <c r="ND79" s="43"/>
      <c r="NE79" s="43"/>
      <c r="NF79" s="43"/>
      <c r="NG79" s="43"/>
      <c r="NH79" s="43"/>
      <c r="NI79" s="43"/>
      <c r="NJ79" s="43"/>
      <c r="NK79" s="43"/>
      <c r="NL79" s="43"/>
      <c r="NM79" s="43"/>
      <c r="NN79" s="43"/>
      <c r="NO79" s="43"/>
      <c r="NP79" s="43"/>
      <c r="NQ79" s="43"/>
      <c r="NR79" s="43"/>
      <c r="NS79" s="43"/>
      <c r="NT79" s="43"/>
      <c r="NU79" s="43"/>
      <c r="NV79" s="43"/>
      <c r="NW79" s="43"/>
      <c r="NX79" s="43"/>
      <c r="NY79" s="43"/>
      <c r="NZ79" s="43"/>
      <c r="OA79" s="43"/>
      <c r="OB79" s="43"/>
      <c r="OC79" s="43"/>
      <c r="OD79" s="43"/>
      <c r="OE79" s="43"/>
      <c r="OF79" s="43"/>
      <c r="OG79" s="43"/>
      <c r="OH79" s="43"/>
      <c r="OI79" s="43"/>
      <c r="OJ79" s="43"/>
      <c r="OK79" s="43"/>
      <c r="OM79" s="44"/>
      <c r="ON79" s="43"/>
      <c r="OP79" s="44"/>
      <c r="OQ79" s="43"/>
      <c r="OR79" s="27"/>
      <c r="OS79" s="27"/>
      <c r="OT79" s="27"/>
      <c r="OU79" s="27"/>
    </row>
    <row r="80" spans="1:411" x14ac:dyDescent="0.25">
      <c r="AJ80" s="44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43"/>
      <c r="ED80" s="43"/>
      <c r="EE80" s="43"/>
      <c r="EF80" s="43"/>
      <c r="EG80" s="43"/>
      <c r="EH80" s="43"/>
      <c r="EI80" s="43"/>
      <c r="EJ80" s="43"/>
      <c r="EK80" s="43"/>
      <c r="EL80" s="43"/>
      <c r="EM80" s="43"/>
      <c r="EN80" s="43"/>
      <c r="EO80" s="43"/>
      <c r="EP80" s="43"/>
      <c r="EQ80" s="43"/>
      <c r="ER80" s="43"/>
      <c r="ES80" s="43"/>
      <c r="ET80" s="43"/>
      <c r="EU80" s="43"/>
      <c r="EV80" s="43"/>
      <c r="EW80" s="43"/>
      <c r="EX80" s="43"/>
      <c r="EY80" s="43"/>
      <c r="EZ80" s="43"/>
      <c r="FA80" s="43"/>
      <c r="FB80" s="43"/>
      <c r="FC80" s="43"/>
      <c r="FD80" s="43"/>
      <c r="FE80" s="43"/>
      <c r="FF80" s="43"/>
      <c r="FG80" s="43"/>
      <c r="FH80" s="43"/>
      <c r="FI80" s="43"/>
      <c r="FJ80" s="43"/>
      <c r="FK80" s="43"/>
      <c r="FL80" s="43"/>
      <c r="FM80" s="43"/>
      <c r="FN80" s="43"/>
      <c r="FO80" s="43"/>
      <c r="FP80" s="43"/>
      <c r="FQ80" s="43"/>
      <c r="FR80" s="43"/>
      <c r="FS80" s="43"/>
      <c r="FT80" s="43"/>
      <c r="FU80" s="43"/>
      <c r="FV80" s="43"/>
      <c r="FW80" s="43"/>
      <c r="FX80" s="43"/>
      <c r="FY80" s="43"/>
      <c r="FZ80" s="43"/>
      <c r="GA80" s="43"/>
      <c r="GB80" s="43"/>
      <c r="GC80" s="43"/>
      <c r="GD80" s="43"/>
      <c r="GE80" s="43"/>
      <c r="GF80" s="43"/>
      <c r="GG80" s="43"/>
      <c r="GH80" s="43"/>
      <c r="GI80" s="43"/>
      <c r="GJ80" s="43"/>
      <c r="GK80" s="43"/>
      <c r="GL80" s="43"/>
      <c r="GM80" s="43"/>
      <c r="GN80" s="43"/>
      <c r="GO80" s="43"/>
      <c r="GP80" s="43"/>
      <c r="GQ80" s="43"/>
      <c r="GR80" s="43"/>
      <c r="GS80" s="43"/>
      <c r="GT80" s="43"/>
      <c r="GU80" s="43"/>
      <c r="GV80" s="43"/>
      <c r="GW80" s="43"/>
      <c r="GX80" s="43"/>
      <c r="GY80" s="43"/>
      <c r="GZ80" s="43"/>
      <c r="HA80" s="43"/>
      <c r="HB80" s="43"/>
      <c r="HC80" s="43"/>
      <c r="HD80" s="43"/>
      <c r="HE80" s="43"/>
      <c r="HF80" s="43"/>
      <c r="HG80" s="43"/>
      <c r="HH80" s="43"/>
      <c r="HI80" s="43"/>
      <c r="HJ80" s="43"/>
      <c r="HK80" s="43"/>
      <c r="HL80" s="43"/>
      <c r="HM80" s="43"/>
      <c r="HN80" s="43"/>
      <c r="HO80" s="43"/>
      <c r="HP80" s="43"/>
      <c r="HQ80" s="43"/>
      <c r="HR80" s="43"/>
      <c r="HS80" s="43"/>
      <c r="HT80" s="43"/>
      <c r="HU80" s="43"/>
      <c r="HV80" s="43"/>
      <c r="HW80" s="43"/>
      <c r="HX80" s="43"/>
      <c r="HY80" s="43"/>
      <c r="HZ80" s="43"/>
      <c r="IA80" s="43"/>
      <c r="IB80" s="43"/>
      <c r="IC80" s="43"/>
      <c r="ID80" s="43"/>
      <c r="IE80" s="43"/>
      <c r="IF80" s="43"/>
      <c r="IG80" s="43"/>
      <c r="IH80" s="43"/>
      <c r="II80" s="43"/>
      <c r="IJ80" s="43"/>
      <c r="IK80" s="43"/>
      <c r="IL80" s="43"/>
      <c r="IM80" s="43"/>
      <c r="IN80" s="43"/>
      <c r="IO80" s="43"/>
      <c r="IP80" s="43"/>
      <c r="IQ80" s="43"/>
      <c r="IR80" s="43"/>
      <c r="IS80" s="43"/>
      <c r="IT80" s="43"/>
      <c r="IU80" s="43"/>
      <c r="IV80" s="43"/>
      <c r="IW80" s="43"/>
      <c r="IX80" s="43"/>
      <c r="IY80" s="43"/>
      <c r="IZ80" s="43"/>
      <c r="JA80" s="43"/>
      <c r="JB80" s="43"/>
      <c r="JC80" s="43"/>
      <c r="JD80" s="43"/>
      <c r="JE80" s="43"/>
      <c r="JF80" s="43"/>
      <c r="JG80" s="43"/>
      <c r="JH80" s="43"/>
      <c r="JI80" s="43"/>
      <c r="JJ80" s="43"/>
      <c r="JK80" s="43"/>
      <c r="JL80" s="43"/>
      <c r="JM80" s="43"/>
      <c r="JN80" s="43"/>
      <c r="JO80" s="43"/>
      <c r="JP80" s="43"/>
      <c r="JQ80" s="43"/>
      <c r="JR80" s="43"/>
      <c r="JS80" s="43"/>
      <c r="JT80" s="43"/>
      <c r="JU80" s="43"/>
      <c r="JV80" s="43"/>
      <c r="JW80" s="43"/>
      <c r="JX80" s="43"/>
      <c r="JY80" s="43"/>
      <c r="JZ80" s="43"/>
      <c r="KA80" s="43"/>
      <c r="KB80" s="43"/>
      <c r="KC80" s="43"/>
      <c r="KD80" s="43"/>
      <c r="KE80" s="43"/>
      <c r="KF80" s="43"/>
      <c r="KG80" s="43"/>
      <c r="KH80" s="43"/>
      <c r="KI80" s="43"/>
      <c r="KJ80" s="43"/>
      <c r="KK80" s="43"/>
      <c r="KL80" s="43"/>
      <c r="KM80" s="43"/>
      <c r="KN80" s="43"/>
      <c r="KO80" s="43"/>
      <c r="KP80" s="43"/>
      <c r="KQ80" s="43"/>
      <c r="KR80" s="43"/>
      <c r="KS80" s="43"/>
      <c r="KT80" s="43"/>
      <c r="KU80" s="43"/>
      <c r="KV80" s="43"/>
      <c r="KW80" s="43"/>
      <c r="KX80" s="43"/>
      <c r="KY80" s="43"/>
      <c r="KZ80" s="43"/>
      <c r="LA80" s="43"/>
      <c r="LB80" s="43"/>
      <c r="LC80" s="43"/>
      <c r="LD80" s="43"/>
      <c r="LE80" s="43"/>
      <c r="LF80" s="43"/>
      <c r="LG80" s="43"/>
      <c r="LH80" s="43"/>
      <c r="LI80" s="43"/>
      <c r="LJ80" s="43"/>
      <c r="LK80" s="43"/>
      <c r="LL80" s="43"/>
      <c r="LM80" s="43"/>
      <c r="LN80" s="43"/>
      <c r="LO80" s="43"/>
      <c r="LP80" s="43"/>
      <c r="LQ80" s="43"/>
      <c r="LR80" s="43"/>
      <c r="LS80" s="43"/>
      <c r="LT80" s="43"/>
      <c r="LU80" s="43"/>
      <c r="LV80" s="43"/>
      <c r="LW80" s="43"/>
      <c r="LX80" s="43"/>
      <c r="LY80" s="43"/>
      <c r="LZ80" s="43"/>
      <c r="MA80" s="43"/>
      <c r="MB80" s="43"/>
      <c r="MC80" s="43"/>
      <c r="MD80" s="43"/>
      <c r="ME80" s="43"/>
      <c r="MF80" s="43"/>
      <c r="MG80" s="43"/>
      <c r="MH80" s="43"/>
      <c r="MI80" s="43"/>
      <c r="MJ80" s="43"/>
      <c r="MK80" s="43"/>
      <c r="ML80" s="43"/>
      <c r="MM80" s="43"/>
      <c r="MN80" s="43"/>
      <c r="MO80" s="43"/>
      <c r="MP80" s="43"/>
      <c r="MQ80" s="43"/>
      <c r="MR80" s="43"/>
      <c r="MS80" s="43"/>
      <c r="MT80" s="43"/>
      <c r="MU80" s="43"/>
      <c r="MV80" s="43"/>
      <c r="MW80" s="43"/>
      <c r="MX80" s="43"/>
      <c r="MY80" s="43"/>
      <c r="MZ80" s="43"/>
      <c r="NA80" s="43"/>
      <c r="NB80" s="43"/>
      <c r="NC80" s="43"/>
      <c r="ND80" s="43"/>
      <c r="NE80" s="43"/>
      <c r="NF80" s="43"/>
      <c r="NG80" s="43"/>
      <c r="NH80" s="43"/>
      <c r="NI80" s="43"/>
      <c r="NJ80" s="43"/>
      <c r="NK80" s="43"/>
      <c r="NL80" s="43"/>
      <c r="NM80" s="43"/>
      <c r="NN80" s="43"/>
      <c r="NO80" s="43"/>
      <c r="NP80" s="43"/>
      <c r="NQ80" s="43"/>
      <c r="NR80" s="43"/>
      <c r="NS80" s="43"/>
      <c r="NT80" s="43"/>
      <c r="NU80" s="43"/>
      <c r="NV80" s="43"/>
      <c r="NW80" s="43"/>
      <c r="NX80" s="43"/>
      <c r="NY80" s="43"/>
      <c r="NZ80" s="43"/>
      <c r="OA80" s="43"/>
      <c r="OB80" s="43"/>
      <c r="OC80" s="43"/>
      <c r="OD80" s="43"/>
      <c r="OE80" s="43"/>
      <c r="OF80" s="43"/>
      <c r="OG80" s="43"/>
      <c r="OH80" s="43"/>
      <c r="OI80" s="43"/>
      <c r="OJ80" s="43"/>
      <c r="OK80" s="43"/>
      <c r="OM80" s="44"/>
      <c r="ON80" s="43"/>
      <c r="OP80" s="44"/>
      <c r="OQ80" s="43"/>
      <c r="OR80" s="27"/>
      <c r="OS80" s="27"/>
      <c r="OT80" s="27"/>
      <c r="OU80" s="27"/>
    </row>
    <row r="81" spans="1:411" x14ac:dyDescent="0.25">
      <c r="AJ81" s="44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  <c r="DU81" s="43"/>
      <c r="DV81" s="43"/>
      <c r="DW81" s="43"/>
      <c r="DX81" s="43"/>
      <c r="DY81" s="43"/>
      <c r="DZ81" s="43"/>
      <c r="EA81" s="43"/>
      <c r="EB81" s="43"/>
      <c r="EC81" s="43"/>
      <c r="ED81" s="43"/>
      <c r="EE81" s="43"/>
      <c r="EF81" s="43"/>
      <c r="EG81" s="43"/>
      <c r="EH81" s="43"/>
      <c r="EI81" s="43"/>
      <c r="EJ81" s="43"/>
      <c r="EK81" s="43"/>
      <c r="EL81" s="43"/>
      <c r="EM81" s="43"/>
      <c r="EN81" s="43"/>
      <c r="EO81" s="43"/>
      <c r="EP81" s="43"/>
      <c r="EQ81" s="43"/>
      <c r="ER81" s="43"/>
      <c r="ES81" s="43"/>
      <c r="ET81" s="43"/>
      <c r="EU81" s="43"/>
      <c r="EV81" s="43"/>
      <c r="EW81" s="43"/>
      <c r="EX81" s="43"/>
      <c r="EY81" s="43"/>
      <c r="EZ81" s="43"/>
      <c r="FA81" s="43"/>
      <c r="FB81" s="43"/>
      <c r="FC81" s="43"/>
      <c r="FD81" s="43"/>
      <c r="FE81" s="43"/>
      <c r="FF81" s="43"/>
      <c r="FG81" s="43"/>
      <c r="FH81" s="43"/>
      <c r="FI81" s="43"/>
      <c r="FJ81" s="43"/>
      <c r="FK81" s="43"/>
      <c r="FL81" s="43"/>
      <c r="FM81" s="43"/>
      <c r="FN81" s="43"/>
      <c r="FO81" s="43"/>
      <c r="FP81" s="43"/>
      <c r="FQ81" s="43"/>
      <c r="FR81" s="43"/>
      <c r="FS81" s="43"/>
      <c r="FT81" s="43"/>
      <c r="FU81" s="43"/>
      <c r="FV81" s="43"/>
      <c r="FW81" s="43"/>
      <c r="FX81" s="43"/>
      <c r="FY81" s="43"/>
      <c r="FZ81" s="43"/>
      <c r="GA81" s="43"/>
      <c r="GB81" s="43"/>
      <c r="GC81" s="43"/>
      <c r="GD81" s="43"/>
      <c r="GE81" s="43"/>
      <c r="GF81" s="43"/>
      <c r="GG81" s="43"/>
      <c r="GH81" s="43"/>
      <c r="GI81" s="43"/>
      <c r="GJ81" s="43"/>
      <c r="GK81" s="43"/>
      <c r="GL81" s="43"/>
      <c r="GM81" s="43"/>
      <c r="GN81" s="43"/>
      <c r="GO81" s="43"/>
      <c r="GP81" s="43"/>
      <c r="GQ81" s="43"/>
      <c r="GR81" s="43"/>
      <c r="GS81" s="43"/>
      <c r="GT81" s="43"/>
      <c r="GU81" s="43"/>
      <c r="GV81" s="43"/>
      <c r="GW81" s="43"/>
      <c r="GX81" s="43"/>
      <c r="GY81" s="43"/>
      <c r="GZ81" s="43"/>
      <c r="HA81" s="43"/>
      <c r="HB81" s="43"/>
      <c r="HC81" s="43"/>
      <c r="HD81" s="43"/>
      <c r="HE81" s="43"/>
      <c r="HF81" s="43"/>
      <c r="HG81" s="43"/>
      <c r="HH81" s="43"/>
      <c r="HI81" s="43"/>
      <c r="HJ81" s="43"/>
      <c r="HK81" s="43"/>
      <c r="HL81" s="43"/>
      <c r="HM81" s="43"/>
      <c r="HN81" s="43"/>
      <c r="HO81" s="43"/>
      <c r="HP81" s="43"/>
      <c r="HQ81" s="43"/>
      <c r="HR81" s="43"/>
      <c r="HS81" s="43"/>
      <c r="HT81" s="43"/>
      <c r="HU81" s="43"/>
      <c r="HV81" s="43"/>
      <c r="HW81" s="43"/>
      <c r="HX81" s="43"/>
      <c r="HY81" s="43"/>
      <c r="HZ81" s="43"/>
      <c r="IA81" s="43"/>
      <c r="IB81" s="43"/>
      <c r="IC81" s="43"/>
      <c r="ID81" s="43"/>
      <c r="IE81" s="43"/>
      <c r="IF81" s="43"/>
      <c r="IG81" s="43"/>
      <c r="IH81" s="43"/>
      <c r="II81" s="43"/>
      <c r="IJ81" s="43"/>
      <c r="IK81" s="43"/>
      <c r="IL81" s="43"/>
      <c r="IM81" s="43"/>
      <c r="IN81" s="43"/>
      <c r="IO81" s="43"/>
      <c r="IP81" s="43"/>
      <c r="IQ81" s="43"/>
      <c r="IR81" s="43"/>
      <c r="IS81" s="43"/>
      <c r="IT81" s="43"/>
      <c r="IU81" s="43"/>
      <c r="IV81" s="43"/>
      <c r="IW81" s="43"/>
      <c r="IX81" s="43"/>
      <c r="IY81" s="43"/>
      <c r="IZ81" s="43"/>
      <c r="JA81" s="43"/>
      <c r="JB81" s="43"/>
      <c r="JC81" s="43"/>
      <c r="JD81" s="43"/>
      <c r="JE81" s="43"/>
      <c r="JF81" s="43"/>
      <c r="JG81" s="43"/>
      <c r="JH81" s="43"/>
      <c r="JI81" s="43"/>
      <c r="JJ81" s="43"/>
      <c r="JK81" s="43"/>
      <c r="JL81" s="43"/>
      <c r="JM81" s="43"/>
      <c r="JN81" s="43"/>
      <c r="JO81" s="43"/>
      <c r="JP81" s="43"/>
      <c r="JQ81" s="43"/>
      <c r="JR81" s="43"/>
      <c r="JS81" s="43"/>
      <c r="JT81" s="43"/>
      <c r="JU81" s="43"/>
      <c r="JV81" s="43"/>
      <c r="JW81" s="43"/>
      <c r="JX81" s="43"/>
      <c r="JY81" s="43"/>
      <c r="JZ81" s="43"/>
      <c r="KA81" s="43"/>
      <c r="KB81" s="43"/>
      <c r="KC81" s="43"/>
      <c r="KD81" s="43"/>
      <c r="KE81" s="43"/>
      <c r="KF81" s="43"/>
      <c r="KG81" s="43"/>
      <c r="KH81" s="43"/>
      <c r="KI81" s="43"/>
      <c r="KJ81" s="43"/>
      <c r="KK81" s="43"/>
      <c r="KL81" s="43"/>
      <c r="KM81" s="43"/>
      <c r="KN81" s="43"/>
      <c r="KO81" s="43"/>
      <c r="KP81" s="43"/>
      <c r="KQ81" s="43"/>
      <c r="KR81" s="43"/>
      <c r="KS81" s="43"/>
      <c r="KT81" s="43"/>
      <c r="KU81" s="43"/>
      <c r="KV81" s="43"/>
      <c r="KW81" s="43"/>
      <c r="KX81" s="43"/>
      <c r="KY81" s="43"/>
      <c r="KZ81" s="43"/>
      <c r="LA81" s="43"/>
      <c r="LB81" s="43"/>
      <c r="LC81" s="43"/>
      <c r="LD81" s="43"/>
      <c r="LE81" s="43"/>
      <c r="LF81" s="43"/>
      <c r="LG81" s="43"/>
      <c r="LH81" s="43"/>
      <c r="LI81" s="43"/>
      <c r="LJ81" s="43"/>
      <c r="LK81" s="43"/>
      <c r="LL81" s="43"/>
      <c r="LM81" s="43"/>
      <c r="LN81" s="43"/>
      <c r="LO81" s="43"/>
      <c r="LP81" s="43"/>
      <c r="LQ81" s="43"/>
      <c r="LR81" s="43"/>
      <c r="LS81" s="43"/>
      <c r="LT81" s="43"/>
      <c r="LU81" s="43"/>
      <c r="LV81" s="43"/>
      <c r="LW81" s="43"/>
      <c r="LX81" s="43"/>
      <c r="LY81" s="43"/>
      <c r="LZ81" s="43"/>
      <c r="MA81" s="43"/>
      <c r="MB81" s="43"/>
      <c r="MC81" s="43"/>
      <c r="MD81" s="43"/>
      <c r="ME81" s="43"/>
      <c r="MF81" s="43"/>
      <c r="MG81" s="43"/>
      <c r="MH81" s="43"/>
      <c r="MI81" s="43"/>
      <c r="MJ81" s="43"/>
      <c r="MK81" s="43"/>
      <c r="ML81" s="43"/>
      <c r="MM81" s="43"/>
      <c r="MN81" s="43"/>
      <c r="MO81" s="43"/>
      <c r="MP81" s="43"/>
      <c r="MQ81" s="43"/>
      <c r="MR81" s="43"/>
      <c r="MS81" s="43"/>
      <c r="MT81" s="43"/>
      <c r="MU81" s="43"/>
      <c r="MV81" s="43"/>
      <c r="MW81" s="43"/>
      <c r="MX81" s="43"/>
      <c r="MY81" s="43"/>
      <c r="MZ81" s="43"/>
      <c r="NA81" s="43"/>
      <c r="NB81" s="43"/>
      <c r="NC81" s="43"/>
      <c r="ND81" s="43"/>
      <c r="NE81" s="43"/>
      <c r="NF81" s="43"/>
      <c r="NG81" s="43"/>
      <c r="NH81" s="43"/>
      <c r="NI81" s="43"/>
      <c r="NJ81" s="43"/>
      <c r="NK81" s="43"/>
      <c r="NL81" s="43"/>
      <c r="NM81" s="43"/>
      <c r="NN81" s="43"/>
      <c r="NO81" s="43"/>
      <c r="NP81" s="43"/>
      <c r="NQ81" s="43"/>
      <c r="NR81" s="43"/>
      <c r="NS81" s="43"/>
      <c r="NT81" s="43"/>
      <c r="NU81" s="43"/>
      <c r="NV81" s="43"/>
      <c r="NW81" s="43"/>
      <c r="NX81" s="43"/>
      <c r="NY81" s="43"/>
      <c r="NZ81" s="43"/>
      <c r="OA81" s="43"/>
      <c r="OB81" s="43"/>
      <c r="OC81" s="43"/>
      <c r="OD81" s="43"/>
      <c r="OE81" s="43"/>
      <c r="OF81" s="43"/>
      <c r="OG81" s="43"/>
      <c r="OH81" s="43"/>
      <c r="OI81" s="43"/>
      <c r="OJ81" s="43"/>
      <c r="OK81" s="43"/>
      <c r="OM81" s="44"/>
      <c r="ON81" s="43"/>
      <c r="OP81" s="44"/>
      <c r="OQ81" s="43"/>
      <c r="OR81" s="27"/>
      <c r="OS81" s="27"/>
      <c r="OT81" s="27"/>
      <c r="OU81" s="27"/>
    </row>
    <row r="82" spans="1:411" x14ac:dyDescent="0.25">
      <c r="AJ82" s="44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43"/>
      <c r="DN82" s="43"/>
      <c r="DO82" s="43"/>
      <c r="DP82" s="43"/>
      <c r="DQ82" s="43"/>
      <c r="DR82" s="43"/>
      <c r="DS82" s="43"/>
      <c r="DT82" s="43"/>
      <c r="DU82" s="43"/>
      <c r="DV82" s="43"/>
      <c r="DW82" s="43"/>
      <c r="DX82" s="43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43"/>
      <c r="IK82" s="43"/>
      <c r="IL82" s="43"/>
      <c r="IM82" s="43"/>
      <c r="IN82" s="43"/>
      <c r="IO82" s="43"/>
      <c r="IP82" s="43"/>
      <c r="IQ82" s="43"/>
      <c r="IR82" s="43"/>
      <c r="IS82" s="43"/>
      <c r="IT82" s="43"/>
      <c r="IU82" s="43"/>
      <c r="IV82" s="43"/>
      <c r="IW82" s="43"/>
      <c r="IX82" s="43"/>
      <c r="IY82" s="43"/>
      <c r="IZ82" s="43"/>
      <c r="JA82" s="43"/>
      <c r="JB82" s="43"/>
      <c r="JC82" s="43"/>
      <c r="JD82" s="43"/>
      <c r="JE82" s="43"/>
      <c r="JF82" s="43"/>
      <c r="JG82" s="43"/>
      <c r="JH82" s="43"/>
      <c r="JI82" s="43"/>
      <c r="JJ82" s="43"/>
      <c r="JK82" s="43"/>
      <c r="JL82" s="43"/>
      <c r="JM82" s="43"/>
      <c r="JN82" s="43"/>
      <c r="JO82" s="43"/>
      <c r="JP82" s="43"/>
      <c r="JQ82" s="43"/>
      <c r="JR82" s="43"/>
      <c r="JS82" s="43"/>
      <c r="JT82" s="43"/>
      <c r="JU82" s="43"/>
      <c r="JV82" s="43"/>
      <c r="JW82" s="43"/>
      <c r="JX82" s="43"/>
      <c r="JY82" s="43"/>
      <c r="JZ82" s="43"/>
      <c r="KA82" s="43"/>
      <c r="KB82" s="43"/>
      <c r="KC82" s="43"/>
      <c r="KD82" s="43"/>
      <c r="KE82" s="43"/>
      <c r="KF82" s="43"/>
      <c r="KG82" s="43"/>
      <c r="KH82" s="43"/>
      <c r="KI82" s="43"/>
      <c r="KJ82" s="43"/>
      <c r="KK82" s="43"/>
      <c r="KL82" s="43"/>
      <c r="KM82" s="43"/>
      <c r="KN82" s="43"/>
      <c r="KO82" s="43"/>
      <c r="KP82" s="43"/>
      <c r="KQ82" s="43"/>
      <c r="KR82" s="43"/>
      <c r="KS82" s="43"/>
      <c r="KT82" s="43"/>
      <c r="KU82" s="43"/>
      <c r="KV82" s="43"/>
      <c r="KW82" s="43"/>
      <c r="KX82" s="43"/>
      <c r="KY82" s="43"/>
      <c r="KZ82" s="43"/>
      <c r="LA82" s="43"/>
      <c r="LB82" s="43"/>
      <c r="LC82" s="43"/>
      <c r="LD82" s="43"/>
      <c r="LE82" s="43"/>
      <c r="LF82" s="43"/>
      <c r="LG82" s="43"/>
      <c r="LH82" s="43"/>
      <c r="LI82" s="43"/>
      <c r="LJ82" s="43"/>
      <c r="LK82" s="43"/>
      <c r="LL82" s="43"/>
      <c r="LM82" s="43"/>
      <c r="LN82" s="43"/>
      <c r="LO82" s="43"/>
      <c r="LP82" s="43"/>
      <c r="LQ82" s="43"/>
      <c r="LR82" s="43"/>
      <c r="LS82" s="43"/>
      <c r="LT82" s="43"/>
      <c r="LU82" s="43"/>
      <c r="LV82" s="43"/>
      <c r="LW82" s="43"/>
      <c r="LX82" s="43"/>
      <c r="LY82" s="43"/>
      <c r="LZ82" s="43"/>
      <c r="MA82" s="43"/>
      <c r="MB82" s="43"/>
      <c r="MC82" s="43"/>
      <c r="MD82" s="43"/>
      <c r="ME82" s="43"/>
      <c r="MF82" s="43"/>
      <c r="MG82" s="43"/>
      <c r="MH82" s="43"/>
      <c r="MI82" s="43"/>
      <c r="MJ82" s="43"/>
      <c r="MK82" s="43"/>
      <c r="ML82" s="43"/>
      <c r="MM82" s="43"/>
      <c r="MN82" s="43"/>
      <c r="MO82" s="43"/>
      <c r="MP82" s="43"/>
      <c r="MQ82" s="43"/>
      <c r="MR82" s="43"/>
      <c r="MS82" s="43"/>
      <c r="MT82" s="43"/>
      <c r="MU82" s="43"/>
      <c r="MV82" s="43"/>
      <c r="MW82" s="43"/>
      <c r="MX82" s="43"/>
      <c r="MY82" s="43"/>
      <c r="MZ82" s="43"/>
      <c r="NA82" s="43"/>
      <c r="NB82" s="43"/>
      <c r="NC82" s="43"/>
      <c r="ND82" s="43"/>
      <c r="NE82" s="43"/>
      <c r="NF82" s="43"/>
      <c r="NG82" s="43"/>
      <c r="NH82" s="43"/>
      <c r="NI82" s="43"/>
      <c r="NJ82" s="43"/>
      <c r="NK82" s="43"/>
      <c r="NL82" s="43"/>
      <c r="NM82" s="43"/>
      <c r="NN82" s="43"/>
      <c r="NO82" s="43"/>
      <c r="NP82" s="43"/>
      <c r="NQ82" s="43"/>
      <c r="NR82" s="43"/>
      <c r="NS82" s="43"/>
      <c r="NT82" s="43"/>
      <c r="NU82" s="43"/>
      <c r="NV82" s="43"/>
      <c r="NW82" s="43"/>
      <c r="NX82" s="43"/>
      <c r="NY82" s="43"/>
      <c r="NZ82" s="43"/>
      <c r="OA82" s="43"/>
      <c r="OB82" s="43"/>
      <c r="OC82" s="43"/>
      <c r="OD82" s="43"/>
      <c r="OE82" s="43"/>
      <c r="OF82" s="43"/>
      <c r="OG82" s="43"/>
      <c r="OH82" s="43"/>
      <c r="OI82" s="43"/>
      <c r="OJ82" s="43"/>
      <c r="OK82" s="43"/>
      <c r="OM82" s="44"/>
      <c r="ON82" s="43"/>
      <c r="OP82" s="44"/>
      <c r="OQ82" s="43"/>
      <c r="OR82" s="27"/>
      <c r="OS82" s="27"/>
      <c r="OT82" s="27"/>
      <c r="OU82" s="27"/>
    </row>
    <row r="83" spans="1:411" x14ac:dyDescent="0.25">
      <c r="AJ83" s="44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  <c r="CJ83" s="43"/>
      <c r="CK83" s="43"/>
      <c r="CL83" s="43"/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/>
      <c r="CX83" s="43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3"/>
      <c r="DJ83" s="43"/>
      <c r="DK83" s="43"/>
      <c r="DL83" s="43"/>
      <c r="DM83" s="43"/>
      <c r="DN83" s="43"/>
      <c r="DO83" s="43"/>
      <c r="DP83" s="43"/>
      <c r="DQ83" s="43"/>
      <c r="DR83" s="43"/>
      <c r="DS83" s="43"/>
      <c r="DT83" s="43"/>
      <c r="DU83" s="43"/>
      <c r="DV83" s="43"/>
      <c r="DW83" s="43"/>
      <c r="DX83" s="43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43"/>
      <c r="IK83" s="43"/>
      <c r="IL83" s="43"/>
      <c r="IM83" s="43"/>
      <c r="IN83" s="43"/>
      <c r="IO83" s="43"/>
      <c r="IP83" s="43"/>
      <c r="IQ83" s="43"/>
      <c r="IR83" s="43"/>
      <c r="IS83" s="43"/>
      <c r="IT83" s="43"/>
      <c r="IU83" s="43"/>
      <c r="IV83" s="43"/>
      <c r="IW83" s="43"/>
      <c r="IX83" s="43"/>
      <c r="IY83" s="43"/>
      <c r="IZ83" s="43"/>
      <c r="JA83" s="43"/>
      <c r="JB83" s="43"/>
      <c r="JC83" s="43"/>
      <c r="JD83" s="43"/>
      <c r="JE83" s="43"/>
      <c r="JF83" s="43"/>
      <c r="JG83" s="43"/>
      <c r="JH83" s="43"/>
      <c r="JI83" s="43"/>
      <c r="JJ83" s="43"/>
      <c r="JK83" s="43"/>
      <c r="JL83" s="43"/>
      <c r="JM83" s="43"/>
      <c r="JN83" s="43"/>
      <c r="JO83" s="43"/>
      <c r="JP83" s="43"/>
      <c r="JQ83" s="43"/>
      <c r="JR83" s="43"/>
      <c r="JS83" s="43"/>
      <c r="JT83" s="43"/>
      <c r="JU83" s="43"/>
      <c r="JV83" s="43"/>
      <c r="JW83" s="43"/>
      <c r="JX83" s="43"/>
      <c r="JY83" s="43"/>
      <c r="JZ83" s="43"/>
      <c r="KA83" s="43"/>
      <c r="KB83" s="43"/>
      <c r="KC83" s="43"/>
      <c r="KD83" s="43"/>
      <c r="KE83" s="43"/>
      <c r="KF83" s="43"/>
      <c r="KG83" s="43"/>
      <c r="KH83" s="43"/>
      <c r="KI83" s="43"/>
      <c r="KJ83" s="43"/>
      <c r="KK83" s="43"/>
      <c r="KL83" s="43"/>
      <c r="KM83" s="43"/>
      <c r="KN83" s="43"/>
      <c r="KO83" s="43"/>
      <c r="KP83" s="43"/>
      <c r="KQ83" s="43"/>
      <c r="KR83" s="43"/>
      <c r="KS83" s="43"/>
      <c r="KT83" s="43"/>
      <c r="KU83" s="43"/>
      <c r="KV83" s="43"/>
      <c r="KW83" s="43"/>
      <c r="KX83" s="43"/>
      <c r="KY83" s="43"/>
      <c r="KZ83" s="43"/>
      <c r="LA83" s="43"/>
      <c r="LB83" s="43"/>
      <c r="LC83" s="43"/>
      <c r="LD83" s="43"/>
      <c r="LE83" s="43"/>
      <c r="LF83" s="43"/>
      <c r="LG83" s="43"/>
      <c r="LH83" s="43"/>
      <c r="LI83" s="43"/>
      <c r="LJ83" s="43"/>
      <c r="LK83" s="43"/>
      <c r="LL83" s="43"/>
      <c r="LM83" s="43"/>
      <c r="LN83" s="43"/>
      <c r="LO83" s="43"/>
      <c r="LP83" s="43"/>
      <c r="LQ83" s="43"/>
      <c r="LR83" s="43"/>
      <c r="LS83" s="43"/>
      <c r="LT83" s="43"/>
      <c r="LU83" s="43"/>
      <c r="LV83" s="43"/>
      <c r="LW83" s="43"/>
      <c r="LX83" s="43"/>
      <c r="LY83" s="43"/>
      <c r="LZ83" s="43"/>
      <c r="MA83" s="43"/>
      <c r="MB83" s="43"/>
      <c r="MC83" s="43"/>
      <c r="MD83" s="43"/>
      <c r="ME83" s="43"/>
      <c r="MF83" s="43"/>
      <c r="MG83" s="43"/>
      <c r="MH83" s="43"/>
      <c r="MI83" s="43"/>
      <c r="MJ83" s="43"/>
      <c r="MK83" s="43"/>
      <c r="ML83" s="43"/>
      <c r="MM83" s="43"/>
      <c r="MN83" s="43"/>
      <c r="MO83" s="43"/>
      <c r="MP83" s="43"/>
      <c r="MQ83" s="43"/>
      <c r="MR83" s="43"/>
      <c r="MS83" s="43"/>
      <c r="MT83" s="43"/>
      <c r="MU83" s="43"/>
      <c r="MV83" s="43"/>
      <c r="MW83" s="43"/>
      <c r="MX83" s="43"/>
      <c r="MY83" s="43"/>
      <c r="MZ83" s="43"/>
      <c r="NA83" s="43"/>
      <c r="NB83" s="43"/>
      <c r="NC83" s="43"/>
      <c r="ND83" s="43"/>
      <c r="NE83" s="43"/>
      <c r="NF83" s="43"/>
      <c r="NG83" s="43"/>
      <c r="NH83" s="43"/>
      <c r="NI83" s="43"/>
      <c r="NJ83" s="43"/>
      <c r="NK83" s="43"/>
      <c r="NL83" s="43"/>
      <c r="NM83" s="43"/>
      <c r="NN83" s="43"/>
      <c r="NO83" s="43"/>
      <c r="NP83" s="43"/>
      <c r="NQ83" s="43"/>
      <c r="NR83" s="43"/>
      <c r="NS83" s="43"/>
      <c r="NT83" s="43"/>
      <c r="NU83" s="43"/>
      <c r="NV83" s="43"/>
      <c r="NW83" s="43"/>
      <c r="NX83" s="43"/>
      <c r="NY83" s="43"/>
      <c r="NZ83" s="43"/>
      <c r="OA83" s="43"/>
      <c r="OB83" s="43"/>
      <c r="OC83" s="43"/>
      <c r="OD83" s="43"/>
      <c r="OE83" s="43"/>
      <c r="OF83" s="43"/>
      <c r="OG83" s="43"/>
      <c r="OH83" s="43"/>
      <c r="OI83" s="43"/>
      <c r="OJ83" s="43"/>
      <c r="OK83" s="43"/>
      <c r="OM83" s="44"/>
      <c r="ON83" s="43"/>
      <c r="OP83" s="44"/>
      <c r="OQ83" s="43"/>
      <c r="OR83" s="27"/>
      <c r="OS83" s="27"/>
      <c r="OT83" s="27"/>
      <c r="OU83" s="27"/>
    </row>
    <row r="84" spans="1:411" x14ac:dyDescent="0.25">
      <c r="AJ84" s="44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43"/>
      <c r="DT84" s="43"/>
      <c r="DU84" s="43"/>
      <c r="DV84" s="43"/>
      <c r="DW84" s="43"/>
      <c r="DX84" s="43"/>
      <c r="DY84" s="43"/>
      <c r="DZ84" s="43"/>
      <c r="EA84" s="43"/>
      <c r="EB84" s="43"/>
      <c r="EC84" s="43"/>
      <c r="ED84" s="43"/>
      <c r="EE84" s="43"/>
      <c r="EF84" s="43"/>
      <c r="EG84" s="43"/>
      <c r="EH84" s="43"/>
      <c r="EI84" s="43"/>
      <c r="EJ84" s="43"/>
      <c r="EK84" s="43"/>
      <c r="EL84" s="43"/>
      <c r="EM84" s="43"/>
      <c r="EN84" s="43"/>
      <c r="EO84" s="43"/>
      <c r="EP84" s="43"/>
      <c r="EQ84" s="43"/>
      <c r="ER84" s="43"/>
      <c r="ES84" s="43"/>
      <c r="ET84" s="43"/>
      <c r="EU84" s="43"/>
      <c r="EV84" s="43"/>
      <c r="EW84" s="43"/>
      <c r="EX84" s="43"/>
      <c r="EY84" s="43"/>
      <c r="EZ84" s="43"/>
      <c r="FA84" s="43"/>
      <c r="FB84" s="43"/>
      <c r="FC84" s="43"/>
      <c r="FD84" s="43"/>
      <c r="FE84" s="43"/>
      <c r="FF84" s="43"/>
      <c r="FG84" s="43"/>
      <c r="FH84" s="43"/>
      <c r="FI84" s="43"/>
      <c r="FJ84" s="43"/>
      <c r="FK84" s="43"/>
      <c r="FL84" s="43"/>
      <c r="FM84" s="43"/>
      <c r="FN84" s="43"/>
      <c r="FO84" s="43"/>
      <c r="FP84" s="43"/>
      <c r="FQ84" s="43"/>
      <c r="FR84" s="43"/>
      <c r="FS84" s="43"/>
      <c r="FT84" s="43"/>
      <c r="FU84" s="43"/>
      <c r="FV84" s="43"/>
      <c r="FW84" s="43"/>
      <c r="FX84" s="43"/>
      <c r="FY84" s="43"/>
      <c r="FZ84" s="43"/>
      <c r="GA84" s="43"/>
      <c r="GB84" s="43"/>
      <c r="GC84" s="43"/>
      <c r="GD84" s="43"/>
      <c r="GE84" s="43"/>
      <c r="GF84" s="43"/>
      <c r="GG84" s="43"/>
      <c r="GH84" s="43"/>
      <c r="GI84" s="43"/>
      <c r="GJ84" s="43"/>
      <c r="GK84" s="43"/>
      <c r="GL84" s="43"/>
      <c r="GM84" s="43"/>
      <c r="GN84" s="43"/>
      <c r="GO84" s="43"/>
      <c r="GP84" s="43"/>
      <c r="GQ84" s="43"/>
      <c r="GR84" s="43"/>
      <c r="GS84" s="43"/>
      <c r="GT84" s="43"/>
      <c r="GU84" s="43"/>
      <c r="GV84" s="43"/>
      <c r="GW84" s="43"/>
      <c r="GX84" s="43"/>
      <c r="GY84" s="43"/>
      <c r="GZ84" s="43"/>
      <c r="HA84" s="43"/>
      <c r="HB84" s="43"/>
      <c r="HC84" s="43"/>
      <c r="HD84" s="43"/>
      <c r="HE84" s="43"/>
      <c r="HF84" s="43"/>
      <c r="HG84" s="43"/>
      <c r="HH84" s="43"/>
      <c r="HI84" s="43"/>
      <c r="HJ84" s="43"/>
      <c r="HK84" s="43"/>
      <c r="HL84" s="43"/>
      <c r="HM84" s="43"/>
      <c r="HN84" s="43"/>
      <c r="HO84" s="43"/>
      <c r="HP84" s="43"/>
      <c r="HQ84" s="43"/>
      <c r="HR84" s="43"/>
      <c r="HS84" s="43"/>
      <c r="HT84" s="43"/>
      <c r="HU84" s="43"/>
      <c r="HV84" s="43"/>
      <c r="HW84" s="43"/>
      <c r="HX84" s="43"/>
      <c r="HY84" s="43"/>
      <c r="HZ84" s="43"/>
      <c r="IA84" s="43"/>
      <c r="IB84" s="43"/>
      <c r="IC84" s="43"/>
      <c r="ID84" s="43"/>
      <c r="IE84" s="43"/>
      <c r="IF84" s="43"/>
      <c r="IG84" s="43"/>
      <c r="IH84" s="43"/>
      <c r="II84" s="43"/>
      <c r="IJ84" s="43"/>
      <c r="IK84" s="43"/>
      <c r="IL84" s="43"/>
      <c r="IM84" s="43"/>
      <c r="IN84" s="43"/>
      <c r="IO84" s="43"/>
      <c r="IP84" s="43"/>
      <c r="IQ84" s="43"/>
      <c r="IR84" s="43"/>
      <c r="IS84" s="43"/>
      <c r="IT84" s="43"/>
      <c r="IU84" s="43"/>
      <c r="IV84" s="43"/>
      <c r="IW84" s="43"/>
      <c r="IX84" s="43"/>
      <c r="IY84" s="43"/>
      <c r="IZ84" s="43"/>
      <c r="JA84" s="43"/>
      <c r="JB84" s="43"/>
      <c r="JC84" s="43"/>
      <c r="JD84" s="43"/>
      <c r="JE84" s="43"/>
      <c r="JF84" s="43"/>
      <c r="JG84" s="43"/>
      <c r="JH84" s="43"/>
      <c r="JI84" s="43"/>
      <c r="JJ84" s="43"/>
      <c r="JK84" s="43"/>
      <c r="JL84" s="43"/>
      <c r="JM84" s="43"/>
      <c r="JN84" s="43"/>
      <c r="JO84" s="43"/>
      <c r="JP84" s="43"/>
      <c r="JQ84" s="43"/>
      <c r="JR84" s="43"/>
      <c r="JS84" s="43"/>
      <c r="JT84" s="43"/>
      <c r="JU84" s="43"/>
      <c r="JV84" s="43"/>
      <c r="JW84" s="43"/>
      <c r="JX84" s="43"/>
      <c r="JY84" s="43"/>
      <c r="JZ84" s="43"/>
      <c r="KA84" s="43"/>
      <c r="KB84" s="43"/>
      <c r="KC84" s="43"/>
      <c r="KD84" s="43"/>
      <c r="KE84" s="43"/>
      <c r="KF84" s="43"/>
      <c r="KG84" s="43"/>
      <c r="KH84" s="43"/>
      <c r="KI84" s="43"/>
      <c r="KJ84" s="43"/>
      <c r="KK84" s="43"/>
      <c r="KL84" s="43"/>
      <c r="KM84" s="43"/>
      <c r="KN84" s="43"/>
      <c r="KO84" s="43"/>
      <c r="KP84" s="43"/>
      <c r="KQ84" s="43"/>
      <c r="KR84" s="43"/>
      <c r="KS84" s="43"/>
      <c r="KT84" s="43"/>
      <c r="KU84" s="43"/>
      <c r="KV84" s="43"/>
      <c r="KW84" s="43"/>
      <c r="KX84" s="43"/>
      <c r="KY84" s="43"/>
      <c r="KZ84" s="43"/>
      <c r="LA84" s="43"/>
      <c r="LB84" s="43"/>
      <c r="LC84" s="43"/>
      <c r="LD84" s="43"/>
      <c r="LE84" s="43"/>
      <c r="LF84" s="43"/>
      <c r="LG84" s="43"/>
      <c r="LH84" s="43"/>
      <c r="LI84" s="43"/>
      <c r="LJ84" s="43"/>
      <c r="LK84" s="43"/>
      <c r="LL84" s="43"/>
      <c r="LM84" s="43"/>
      <c r="LN84" s="43"/>
      <c r="LO84" s="43"/>
      <c r="LP84" s="43"/>
      <c r="LQ84" s="43"/>
      <c r="LR84" s="43"/>
      <c r="LS84" s="43"/>
      <c r="LT84" s="43"/>
      <c r="LU84" s="43"/>
      <c r="LV84" s="43"/>
      <c r="LW84" s="43"/>
      <c r="LX84" s="43"/>
      <c r="LY84" s="43"/>
      <c r="LZ84" s="43"/>
      <c r="MA84" s="43"/>
      <c r="MB84" s="43"/>
      <c r="MC84" s="43"/>
      <c r="MD84" s="43"/>
      <c r="ME84" s="43"/>
      <c r="MF84" s="43"/>
      <c r="MG84" s="43"/>
      <c r="MH84" s="43"/>
      <c r="MI84" s="43"/>
      <c r="MJ84" s="43"/>
      <c r="MK84" s="43"/>
      <c r="ML84" s="43"/>
      <c r="MM84" s="43"/>
      <c r="MN84" s="43"/>
      <c r="MO84" s="43"/>
      <c r="MP84" s="43"/>
      <c r="MQ84" s="43"/>
      <c r="MR84" s="43"/>
      <c r="MS84" s="43"/>
      <c r="MT84" s="43"/>
      <c r="MU84" s="43"/>
      <c r="MV84" s="43"/>
      <c r="MW84" s="43"/>
      <c r="MX84" s="43"/>
      <c r="MY84" s="43"/>
      <c r="MZ84" s="43"/>
      <c r="NA84" s="43"/>
      <c r="NB84" s="43"/>
      <c r="NC84" s="43"/>
      <c r="ND84" s="43"/>
      <c r="NE84" s="43"/>
      <c r="NF84" s="43"/>
      <c r="NG84" s="43"/>
      <c r="NH84" s="43"/>
      <c r="NI84" s="43"/>
      <c r="NJ84" s="43"/>
      <c r="NK84" s="43"/>
      <c r="NL84" s="43"/>
      <c r="NM84" s="43"/>
      <c r="NN84" s="43"/>
      <c r="NO84" s="43"/>
      <c r="NP84" s="43"/>
      <c r="NQ84" s="43"/>
      <c r="NR84" s="43"/>
      <c r="NS84" s="43"/>
      <c r="NT84" s="43"/>
      <c r="NU84" s="43"/>
      <c r="NV84" s="43"/>
      <c r="NW84" s="43"/>
      <c r="NX84" s="43"/>
      <c r="NY84" s="43"/>
      <c r="NZ84" s="43"/>
      <c r="OA84" s="43"/>
      <c r="OB84" s="43"/>
      <c r="OC84" s="43"/>
      <c r="OD84" s="43"/>
      <c r="OE84" s="43"/>
      <c r="OF84" s="43"/>
      <c r="OG84" s="43"/>
      <c r="OH84" s="43"/>
      <c r="OI84" s="43"/>
      <c r="OJ84" s="43"/>
      <c r="OK84" s="43"/>
      <c r="OM84" s="44"/>
      <c r="ON84" s="43"/>
      <c r="OP84" s="44"/>
      <c r="OQ84" s="43"/>
      <c r="OR84" s="27"/>
      <c r="OS84" s="27"/>
      <c r="OT84" s="27"/>
      <c r="OU84" s="27"/>
    </row>
    <row r="85" spans="1:411" x14ac:dyDescent="0.25">
      <c r="AJ85" s="44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  <c r="DW85" s="43"/>
      <c r="DX85" s="43"/>
      <c r="DY85" s="43"/>
      <c r="DZ85" s="43"/>
      <c r="EA85" s="43"/>
      <c r="EB85" s="43"/>
      <c r="EC85" s="43"/>
      <c r="ED85" s="43"/>
      <c r="EE85" s="43"/>
      <c r="EF85" s="43"/>
      <c r="EG85" s="43"/>
      <c r="EH85" s="43"/>
      <c r="EI85" s="43"/>
      <c r="EJ85" s="43"/>
      <c r="EK85" s="43"/>
      <c r="EL85" s="43"/>
      <c r="EM85" s="43"/>
      <c r="EN85" s="43"/>
      <c r="EO85" s="43"/>
      <c r="EP85" s="43"/>
      <c r="EQ85" s="43"/>
      <c r="ER85" s="43"/>
      <c r="ES85" s="43"/>
      <c r="ET85" s="43"/>
      <c r="EU85" s="43"/>
      <c r="EV85" s="43"/>
      <c r="EW85" s="43"/>
      <c r="EX85" s="43"/>
      <c r="EY85" s="43"/>
      <c r="EZ85" s="43"/>
      <c r="FA85" s="43"/>
      <c r="FB85" s="43"/>
      <c r="FC85" s="43"/>
      <c r="FD85" s="43"/>
      <c r="FE85" s="43"/>
      <c r="FF85" s="43"/>
      <c r="FG85" s="43"/>
      <c r="FH85" s="43"/>
      <c r="FI85" s="43"/>
      <c r="FJ85" s="43"/>
      <c r="FK85" s="43"/>
      <c r="FL85" s="43"/>
      <c r="FM85" s="43"/>
      <c r="FN85" s="43"/>
      <c r="FO85" s="43"/>
      <c r="FP85" s="43"/>
      <c r="FQ85" s="43"/>
      <c r="FR85" s="43"/>
      <c r="FS85" s="43"/>
      <c r="FT85" s="43"/>
      <c r="FU85" s="43"/>
      <c r="FV85" s="43"/>
      <c r="FW85" s="43"/>
      <c r="FX85" s="43"/>
      <c r="FY85" s="43"/>
      <c r="FZ85" s="43"/>
      <c r="GA85" s="43"/>
      <c r="GB85" s="43"/>
      <c r="GC85" s="43"/>
      <c r="GD85" s="43"/>
      <c r="GE85" s="43"/>
      <c r="GF85" s="43"/>
      <c r="GG85" s="43"/>
      <c r="GH85" s="43"/>
      <c r="GI85" s="43"/>
      <c r="GJ85" s="43"/>
      <c r="GK85" s="43"/>
      <c r="GL85" s="43"/>
      <c r="GM85" s="43"/>
      <c r="GN85" s="43"/>
      <c r="GO85" s="43"/>
      <c r="GP85" s="43"/>
      <c r="GQ85" s="43"/>
      <c r="GR85" s="43"/>
      <c r="GS85" s="43"/>
      <c r="GT85" s="43"/>
      <c r="GU85" s="43"/>
      <c r="GV85" s="43"/>
      <c r="GW85" s="43"/>
      <c r="GX85" s="43"/>
      <c r="GY85" s="43"/>
      <c r="GZ85" s="43"/>
      <c r="HA85" s="43"/>
      <c r="HB85" s="43"/>
      <c r="HC85" s="43"/>
      <c r="HD85" s="43"/>
      <c r="HE85" s="43"/>
      <c r="HF85" s="43"/>
      <c r="HG85" s="43"/>
      <c r="HH85" s="43"/>
      <c r="HI85" s="43"/>
      <c r="HJ85" s="43"/>
      <c r="HK85" s="43"/>
      <c r="HL85" s="43"/>
      <c r="HM85" s="43"/>
      <c r="HN85" s="43"/>
      <c r="HO85" s="43"/>
      <c r="HP85" s="43"/>
      <c r="HQ85" s="43"/>
      <c r="HR85" s="43"/>
      <c r="HS85" s="43"/>
      <c r="HT85" s="43"/>
      <c r="HU85" s="43"/>
      <c r="HV85" s="43"/>
      <c r="HW85" s="43"/>
      <c r="HX85" s="43"/>
      <c r="HY85" s="43"/>
      <c r="HZ85" s="43"/>
      <c r="IA85" s="43"/>
      <c r="IB85" s="43"/>
      <c r="IC85" s="43"/>
      <c r="ID85" s="43"/>
      <c r="IE85" s="43"/>
      <c r="IF85" s="43"/>
      <c r="IG85" s="43"/>
      <c r="IH85" s="43"/>
      <c r="II85" s="43"/>
      <c r="IJ85" s="43"/>
      <c r="IK85" s="43"/>
      <c r="IL85" s="43"/>
      <c r="IM85" s="43"/>
      <c r="IN85" s="43"/>
      <c r="IO85" s="43"/>
      <c r="IP85" s="43"/>
      <c r="IQ85" s="43"/>
      <c r="IR85" s="43"/>
      <c r="IS85" s="43"/>
      <c r="IT85" s="43"/>
      <c r="IU85" s="43"/>
      <c r="IV85" s="43"/>
      <c r="IW85" s="43"/>
      <c r="IX85" s="43"/>
      <c r="IY85" s="43"/>
      <c r="IZ85" s="43"/>
      <c r="JA85" s="43"/>
      <c r="JB85" s="43"/>
      <c r="JC85" s="43"/>
      <c r="JD85" s="43"/>
      <c r="JE85" s="43"/>
      <c r="JF85" s="43"/>
      <c r="JG85" s="43"/>
      <c r="JH85" s="43"/>
      <c r="JI85" s="43"/>
      <c r="JJ85" s="43"/>
      <c r="JK85" s="43"/>
      <c r="JL85" s="43"/>
      <c r="JM85" s="43"/>
      <c r="JN85" s="43"/>
      <c r="JO85" s="43"/>
      <c r="JP85" s="43"/>
      <c r="JQ85" s="43"/>
      <c r="JR85" s="43"/>
      <c r="JS85" s="43"/>
      <c r="JT85" s="43"/>
      <c r="JU85" s="43"/>
      <c r="JV85" s="43"/>
      <c r="JW85" s="43"/>
      <c r="JX85" s="43"/>
      <c r="JY85" s="43"/>
      <c r="JZ85" s="43"/>
      <c r="KA85" s="43"/>
      <c r="KB85" s="43"/>
      <c r="KC85" s="43"/>
      <c r="KD85" s="43"/>
      <c r="KE85" s="43"/>
      <c r="KF85" s="43"/>
      <c r="KG85" s="43"/>
      <c r="KH85" s="43"/>
      <c r="KI85" s="43"/>
      <c r="KJ85" s="43"/>
      <c r="KK85" s="43"/>
      <c r="KL85" s="43"/>
      <c r="KM85" s="43"/>
      <c r="KN85" s="43"/>
      <c r="KO85" s="43"/>
      <c r="KP85" s="43"/>
      <c r="KQ85" s="43"/>
      <c r="KR85" s="43"/>
      <c r="KS85" s="43"/>
      <c r="KT85" s="43"/>
      <c r="KU85" s="43"/>
      <c r="KV85" s="43"/>
      <c r="KW85" s="43"/>
      <c r="KX85" s="43"/>
      <c r="KY85" s="43"/>
      <c r="KZ85" s="43"/>
      <c r="LA85" s="43"/>
      <c r="LB85" s="43"/>
      <c r="LC85" s="43"/>
      <c r="LD85" s="43"/>
      <c r="LE85" s="43"/>
      <c r="LF85" s="43"/>
      <c r="LG85" s="43"/>
      <c r="LH85" s="43"/>
      <c r="LI85" s="43"/>
      <c r="LJ85" s="43"/>
      <c r="LK85" s="43"/>
      <c r="LL85" s="43"/>
      <c r="LM85" s="43"/>
      <c r="LN85" s="43"/>
      <c r="LO85" s="43"/>
      <c r="LP85" s="43"/>
      <c r="LQ85" s="43"/>
      <c r="LR85" s="43"/>
      <c r="LS85" s="43"/>
      <c r="LT85" s="43"/>
      <c r="LU85" s="43"/>
      <c r="LV85" s="43"/>
      <c r="LW85" s="43"/>
      <c r="LX85" s="43"/>
      <c r="LY85" s="43"/>
      <c r="LZ85" s="43"/>
      <c r="MA85" s="43"/>
      <c r="MB85" s="43"/>
      <c r="MC85" s="43"/>
      <c r="MD85" s="43"/>
      <c r="ME85" s="43"/>
      <c r="MF85" s="43"/>
      <c r="MG85" s="43"/>
      <c r="MH85" s="43"/>
      <c r="MI85" s="43"/>
      <c r="MJ85" s="43"/>
      <c r="MK85" s="43"/>
      <c r="ML85" s="43"/>
      <c r="MM85" s="43"/>
      <c r="MN85" s="43"/>
      <c r="MO85" s="43"/>
      <c r="MP85" s="43"/>
      <c r="MQ85" s="43"/>
      <c r="MR85" s="43"/>
      <c r="MS85" s="43"/>
      <c r="MT85" s="43"/>
      <c r="MU85" s="43"/>
      <c r="MV85" s="43"/>
      <c r="MW85" s="43"/>
      <c r="MX85" s="43"/>
      <c r="MY85" s="43"/>
      <c r="MZ85" s="43"/>
      <c r="NA85" s="43"/>
      <c r="NB85" s="43"/>
      <c r="NC85" s="43"/>
      <c r="ND85" s="43"/>
      <c r="NE85" s="43"/>
      <c r="NF85" s="43"/>
      <c r="NG85" s="43"/>
      <c r="NH85" s="43"/>
      <c r="NI85" s="43"/>
      <c r="NJ85" s="43"/>
      <c r="NK85" s="43"/>
      <c r="NL85" s="43"/>
      <c r="NM85" s="43"/>
      <c r="NN85" s="43"/>
      <c r="NO85" s="43"/>
      <c r="NP85" s="43"/>
      <c r="NQ85" s="43"/>
      <c r="NR85" s="43"/>
      <c r="NS85" s="43"/>
      <c r="NT85" s="43"/>
      <c r="NU85" s="43"/>
      <c r="NV85" s="43"/>
      <c r="NW85" s="43"/>
      <c r="NX85" s="43"/>
      <c r="NY85" s="43"/>
      <c r="NZ85" s="43"/>
      <c r="OA85" s="43"/>
      <c r="OB85" s="43"/>
      <c r="OC85" s="43"/>
      <c r="OD85" s="43"/>
      <c r="OE85" s="43"/>
      <c r="OF85" s="43"/>
      <c r="OG85" s="43"/>
      <c r="OH85" s="43"/>
      <c r="OI85" s="43"/>
      <c r="OJ85" s="43"/>
      <c r="OK85" s="43"/>
      <c r="OM85" s="44"/>
      <c r="ON85" s="43"/>
      <c r="OP85" s="44"/>
      <c r="OQ85" s="43"/>
      <c r="OR85" s="27"/>
      <c r="OS85" s="27"/>
      <c r="OT85" s="27"/>
      <c r="OU85" s="27"/>
    </row>
    <row r="86" spans="1:411" x14ac:dyDescent="0.25">
      <c r="AJ86" s="44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3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3"/>
      <c r="DJ86" s="43"/>
      <c r="DK86" s="43"/>
      <c r="DL86" s="43"/>
      <c r="DM86" s="43"/>
      <c r="DN86" s="43"/>
      <c r="DO86" s="43"/>
      <c r="DP86" s="43"/>
      <c r="DQ86" s="43"/>
      <c r="DR86" s="43"/>
      <c r="DS86" s="43"/>
      <c r="DT86" s="43"/>
      <c r="DU86" s="43"/>
      <c r="DV86" s="43"/>
      <c r="DW86" s="43"/>
      <c r="DX86" s="43"/>
      <c r="DY86" s="43"/>
      <c r="DZ86" s="43"/>
      <c r="EA86" s="43"/>
      <c r="EB86" s="43"/>
      <c r="EC86" s="43"/>
      <c r="ED86" s="43"/>
      <c r="EE86" s="43"/>
      <c r="EF86" s="43"/>
      <c r="EG86" s="43"/>
      <c r="EH86" s="43"/>
      <c r="EI86" s="43"/>
      <c r="EJ86" s="43"/>
      <c r="EK86" s="43"/>
      <c r="EL86" s="43"/>
      <c r="EM86" s="43"/>
      <c r="EN86" s="43"/>
      <c r="EO86" s="43"/>
      <c r="EP86" s="43"/>
      <c r="EQ86" s="43"/>
      <c r="ER86" s="43"/>
      <c r="ES86" s="43"/>
      <c r="ET86" s="43"/>
      <c r="EU86" s="43"/>
      <c r="EV86" s="43"/>
      <c r="EW86" s="43"/>
      <c r="EX86" s="43"/>
      <c r="EY86" s="43"/>
      <c r="EZ86" s="43"/>
      <c r="FA86" s="43"/>
      <c r="FB86" s="43"/>
      <c r="FC86" s="43"/>
      <c r="FD86" s="43"/>
      <c r="FE86" s="43"/>
      <c r="FF86" s="43"/>
      <c r="FG86" s="43"/>
      <c r="FH86" s="43"/>
      <c r="FI86" s="43"/>
      <c r="FJ86" s="43"/>
      <c r="FK86" s="43"/>
      <c r="FL86" s="43"/>
      <c r="FM86" s="43"/>
      <c r="FN86" s="43"/>
      <c r="FO86" s="43"/>
      <c r="FP86" s="43"/>
      <c r="FQ86" s="43"/>
      <c r="FR86" s="43"/>
      <c r="FS86" s="43"/>
      <c r="FT86" s="43"/>
      <c r="FU86" s="43"/>
      <c r="FV86" s="43"/>
      <c r="FW86" s="43"/>
      <c r="FX86" s="43"/>
      <c r="FY86" s="43"/>
      <c r="FZ86" s="43"/>
      <c r="GA86" s="43"/>
      <c r="GB86" s="43"/>
      <c r="GC86" s="43"/>
      <c r="GD86" s="43"/>
      <c r="GE86" s="43"/>
      <c r="GF86" s="43"/>
      <c r="GG86" s="43"/>
      <c r="GH86" s="43"/>
      <c r="GI86" s="43"/>
      <c r="GJ86" s="43"/>
      <c r="GK86" s="43"/>
      <c r="GL86" s="43"/>
      <c r="GM86" s="43"/>
      <c r="GN86" s="43"/>
      <c r="GO86" s="43"/>
      <c r="GP86" s="43"/>
      <c r="GQ86" s="43"/>
      <c r="GR86" s="43"/>
      <c r="GS86" s="43"/>
      <c r="GT86" s="43"/>
      <c r="GU86" s="43"/>
      <c r="GV86" s="43"/>
      <c r="GW86" s="43"/>
      <c r="GX86" s="43"/>
      <c r="GY86" s="43"/>
      <c r="GZ86" s="43"/>
      <c r="HA86" s="43"/>
      <c r="HB86" s="43"/>
      <c r="HC86" s="43"/>
      <c r="HD86" s="43"/>
      <c r="HE86" s="43"/>
      <c r="HF86" s="43"/>
      <c r="HG86" s="43"/>
      <c r="HH86" s="43"/>
      <c r="HI86" s="43"/>
      <c r="HJ86" s="43"/>
      <c r="HK86" s="43"/>
      <c r="HL86" s="43"/>
      <c r="HM86" s="43"/>
      <c r="HN86" s="43"/>
      <c r="HO86" s="43"/>
      <c r="HP86" s="43"/>
      <c r="HQ86" s="43"/>
      <c r="HR86" s="43"/>
      <c r="HS86" s="43"/>
      <c r="HT86" s="43"/>
      <c r="HU86" s="43"/>
      <c r="HV86" s="43"/>
      <c r="HW86" s="43"/>
      <c r="HX86" s="43"/>
      <c r="HY86" s="43"/>
      <c r="HZ86" s="43"/>
      <c r="IA86" s="43"/>
      <c r="IB86" s="43"/>
      <c r="IC86" s="43"/>
      <c r="ID86" s="43"/>
      <c r="IE86" s="43"/>
      <c r="IF86" s="43"/>
      <c r="IG86" s="43"/>
      <c r="IH86" s="43"/>
      <c r="II86" s="43"/>
      <c r="IJ86" s="43"/>
      <c r="IK86" s="43"/>
      <c r="IL86" s="43"/>
      <c r="IM86" s="43"/>
      <c r="IN86" s="43"/>
      <c r="IO86" s="43"/>
      <c r="IP86" s="43"/>
      <c r="IQ86" s="43"/>
      <c r="IR86" s="43"/>
      <c r="IS86" s="43"/>
      <c r="IT86" s="43"/>
      <c r="IU86" s="43"/>
      <c r="IV86" s="43"/>
      <c r="IW86" s="43"/>
      <c r="IX86" s="43"/>
      <c r="IY86" s="43"/>
      <c r="IZ86" s="43"/>
      <c r="JA86" s="43"/>
      <c r="JB86" s="43"/>
      <c r="JC86" s="43"/>
      <c r="JD86" s="43"/>
      <c r="JE86" s="43"/>
      <c r="JF86" s="43"/>
      <c r="JG86" s="43"/>
      <c r="JH86" s="43"/>
      <c r="JI86" s="43"/>
      <c r="JJ86" s="43"/>
      <c r="JK86" s="43"/>
      <c r="JL86" s="43"/>
      <c r="JM86" s="43"/>
      <c r="JN86" s="43"/>
      <c r="JO86" s="43"/>
      <c r="JP86" s="43"/>
      <c r="JQ86" s="43"/>
      <c r="JR86" s="43"/>
      <c r="JS86" s="43"/>
      <c r="JT86" s="43"/>
      <c r="JU86" s="43"/>
      <c r="JV86" s="43"/>
      <c r="JW86" s="43"/>
      <c r="JX86" s="43"/>
      <c r="JY86" s="43"/>
      <c r="JZ86" s="43"/>
      <c r="KA86" s="43"/>
      <c r="KB86" s="43"/>
      <c r="KC86" s="43"/>
      <c r="KD86" s="43"/>
      <c r="KE86" s="43"/>
      <c r="KF86" s="43"/>
      <c r="KG86" s="43"/>
      <c r="KH86" s="43"/>
      <c r="KI86" s="43"/>
      <c r="KJ86" s="43"/>
      <c r="KK86" s="43"/>
      <c r="KL86" s="43"/>
      <c r="KM86" s="43"/>
      <c r="KN86" s="43"/>
      <c r="KO86" s="43"/>
      <c r="KP86" s="43"/>
      <c r="KQ86" s="43"/>
      <c r="KR86" s="43"/>
      <c r="KS86" s="43"/>
      <c r="KT86" s="43"/>
      <c r="KU86" s="43"/>
      <c r="KV86" s="43"/>
      <c r="KW86" s="43"/>
      <c r="KX86" s="43"/>
      <c r="KY86" s="43"/>
      <c r="KZ86" s="43"/>
      <c r="LA86" s="43"/>
      <c r="LB86" s="43"/>
      <c r="LC86" s="43"/>
      <c r="LD86" s="43"/>
      <c r="LE86" s="43"/>
      <c r="LF86" s="43"/>
      <c r="LG86" s="43"/>
      <c r="LH86" s="43"/>
      <c r="LI86" s="43"/>
      <c r="LJ86" s="43"/>
      <c r="LK86" s="43"/>
      <c r="LL86" s="43"/>
      <c r="LM86" s="43"/>
      <c r="LN86" s="43"/>
      <c r="LO86" s="43"/>
      <c r="LP86" s="43"/>
      <c r="LQ86" s="43"/>
      <c r="LR86" s="43"/>
      <c r="LS86" s="43"/>
      <c r="LT86" s="43"/>
      <c r="LU86" s="43"/>
      <c r="LV86" s="43"/>
      <c r="LW86" s="43"/>
      <c r="LX86" s="43"/>
      <c r="LY86" s="43"/>
      <c r="LZ86" s="43"/>
      <c r="MA86" s="43"/>
      <c r="MB86" s="43"/>
      <c r="MC86" s="43"/>
      <c r="MD86" s="43"/>
      <c r="ME86" s="43"/>
      <c r="MF86" s="43"/>
      <c r="MG86" s="43"/>
      <c r="MH86" s="43"/>
      <c r="MI86" s="43"/>
      <c r="MJ86" s="43"/>
      <c r="MK86" s="43"/>
      <c r="ML86" s="43"/>
      <c r="MM86" s="43"/>
      <c r="MN86" s="43"/>
      <c r="MO86" s="43"/>
      <c r="MP86" s="43"/>
      <c r="MQ86" s="43"/>
      <c r="MR86" s="43"/>
      <c r="MS86" s="43"/>
      <c r="MT86" s="43"/>
      <c r="MU86" s="43"/>
      <c r="MV86" s="43"/>
      <c r="MW86" s="43"/>
      <c r="MX86" s="43"/>
      <c r="MY86" s="43"/>
      <c r="MZ86" s="43"/>
      <c r="NA86" s="43"/>
      <c r="NB86" s="43"/>
      <c r="NC86" s="43"/>
      <c r="ND86" s="43"/>
      <c r="NE86" s="43"/>
      <c r="NF86" s="43"/>
      <c r="NG86" s="43"/>
      <c r="NH86" s="43"/>
      <c r="NI86" s="43"/>
      <c r="NJ86" s="43"/>
      <c r="NK86" s="43"/>
      <c r="NL86" s="43"/>
      <c r="NM86" s="43"/>
      <c r="NN86" s="43"/>
      <c r="NO86" s="43"/>
      <c r="NP86" s="43"/>
      <c r="NQ86" s="43"/>
      <c r="NR86" s="43"/>
      <c r="NS86" s="43"/>
      <c r="NT86" s="43"/>
      <c r="NU86" s="43"/>
      <c r="NV86" s="43"/>
      <c r="NW86" s="43"/>
      <c r="NX86" s="43"/>
      <c r="NY86" s="43"/>
      <c r="NZ86" s="43"/>
      <c r="OA86" s="43"/>
      <c r="OB86" s="43"/>
      <c r="OC86" s="43"/>
      <c r="OD86" s="43"/>
      <c r="OE86" s="43"/>
      <c r="OF86" s="43"/>
      <c r="OG86" s="43"/>
      <c r="OH86" s="43"/>
      <c r="OI86" s="43"/>
      <c r="OJ86" s="43"/>
      <c r="OK86" s="43"/>
      <c r="OM86" s="44"/>
      <c r="ON86" s="43"/>
      <c r="OP86" s="44"/>
      <c r="OQ86" s="43"/>
      <c r="OR86" s="27"/>
      <c r="OS86" s="27"/>
      <c r="OT86" s="27"/>
      <c r="OU86" s="27"/>
    </row>
    <row r="87" spans="1:411" x14ac:dyDescent="0.25">
      <c r="AJ87" s="44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M87" s="44"/>
      <c r="ON87" s="43"/>
      <c r="OP87" s="44"/>
      <c r="OQ87" s="43"/>
      <c r="OR87" s="27"/>
      <c r="OS87" s="27"/>
      <c r="OT87" s="27"/>
      <c r="OU87" s="27"/>
    </row>
    <row r="88" spans="1:411" x14ac:dyDescent="0.25">
      <c r="AJ88" s="44"/>
      <c r="OJ88" s="43"/>
      <c r="OK88" s="43"/>
      <c r="OM88" s="44"/>
      <c r="ON88" s="43"/>
      <c r="OP88" s="44"/>
      <c r="OQ88" s="43"/>
      <c r="OR88" s="27"/>
      <c r="OS88" s="27"/>
      <c r="OT88" s="27"/>
      <c r="OU88" s="27"/>
    </row>
    <row r="89" spans="1:411" x14ac:dyDescent="0.25">
      <c r="AJ89" s="4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  <c r="EL89" s="34"/>
      <c r="EM89" s="34"/>
      <c r="EN89" s="34"/>
      <c r="EO89" s="34"/>
      <c r="EP89" s="34"/>
      <c r="EQ89" s="34"/>
      <c r="ER89" s="34"/>
      <c r="ES89" s="34"/>
      <c r="ET89" s="34"/>
      <c r="EU89" s="34"/>
      <c r="EV89" s="34"/>
      <c r="EW89" s="34"/>
      <c r="EX89" s="34"/>
      <c r="EY89" s="34"/>
      <c r="EZ89" s="34"/>
      <c r="FA89" s="34"/>
      <c r="FB89" s="34"/>
      <c r="FC89" s="34"/>
      <c r="FD89" s="34"/>
      <c r="FE89" s="34"/>
      <c r="FF89" s="34"/>
      <c r="FG89" s="34"/>
      <c r="FH89" s="34"/>
      <c r="FI89" s="34"/>
      <c r="FJ89" s="34"/>
      <c r="FK89" s="34"/>
      <c r="FL89" s="34"/>
      <c r="FM89" s="34"/>
      <c r="FN89" s="34"/>
      <c r="FO89" s="34"/>
      <c r="FP89" s="34"/>
      <c r="FQ89" s="34"/>
      <c r="FR89" s="34"/>
      <c r="FS89" s="34"/>
      <c r="FT89" s="34"/>
      <c r="FU89" s="34"/>
      <c r="FV89" s="34"/>
      <c r="FW89" s="34"/>
      <c r="FX89" s="34"/>
      <c r="FY89" s="34"/>
      <c r="FZ89" s="34"/>
      <c r="GA89" s="34"/>
      <c r="GB89" s="34"/>
      <c r="GC89" s="34"/>
      <c r="GD89" s="34"/>
      <c r="GE89" s="34"/>
      <c r="GF89" s="34"/>
      <c r="GG89" s="34"/>
      <c r="GH89" s="34"/>
      <c r="GI89" s="34"/>
      <c r="GJ89" s="34"/>
      <c r="GK89" s="34"/>
      <c r="GL89" s="34"/>
      <c r="GM89" s="34"/>
      <c r="GN89" s="34"/>
      <c r="GO89" s="34"/>
      <c r="GP89" s="34"/>
      <c r="GQ89" s="34"/>
      <c r="GR89" s="34"/>
      <c r="GS89" s="34"/>
      <c r="GT89" s="34"/>
      <c r="GU89" s="34"/>
      <c r="GV89" s="34"/>
      <c r="GW89" s="34"/>
      <c r="GX89" s="34"/>
      <c r="GY89" s="34"/>
      <c r="GZ89" s="34"/>
      <c r="HA89" s="34"/>
      <c r="HB89" s="34"/>
      <c r="HC89" s="34"/>
      <c r="HD89" s="34"/>
      <c r="HE89" s="34"/>
      <c r="HF89" s="34"/>
      <c r="HG89" s="34"/>
      <c r="HH89" s="34"/>
      <c r="HI89" s="34"/>
      <c r="HJ89" s="34"/>
      <c r="HK89" s="34"/>
      <c r="HL89" s="34"/>
      <c r="HM89" s="34"/>
      <c r="HN89" s="34"/>
      <c r="HO89" s="34"/>
      <c r="HP89" s="34"/>
      <c r="HQ89" s="34"/>
      <c r="HR89" s="34"/>
      <c r="HS89" s="34"/>
      <c r="HT89" s="34"/>
      <c r="HU89" s="34"/>
      <c r="HV89" s="34"/>
      <c r="HW89" s="34"/>
      <c r="HX89" s="34"/>
      <c r="HY89" s="34"/>
      <c r="HZ89" s="34"/>
      <c r="IA89" s="34"/>
      <c r="IB89" s="34"/>
      <c r="IC89" s="34"/>
      <c r="ID89" s="34"/>
      <c r="IE89" s="34"/>
      <c r="IF89" s="34"/>
      <c r="IG89" s="34"/>
      <c r="IH89" s="34"/>
      <c r="II89" s="34"/>
      <c r="IJ89" s="34"/>
      <c r="IK89" s="34"/>
      <c r="IL89" s="34"/>
      <c r="IM89" s="34"/>
      <c r="IN89" s="34"/>
      <c r="IO89" s="34"/>
      <c r="IP89" s="34"/>
      <c r="IQ89" s="34"/>
      <c r="IR89" s="34"/>
      <c r="IS89" s="34"/>
      <c r="IT89" s="34"/>
      <c r="IU89" s="34"/>
      <c r="IV89" s="34"/>
      <c r="IW89" s="34"/>
      <c r="IX89" s="34"/>
      <c r="IY89" s="34"/>
      <c r="IZ89" s="34"/>
      <c r="JA89" s="34"/>
      <c r="JB89" s="34"/>
      <c r="JC89" s="34"/>
      <c r="JD89" s="34"/>
      <c r="JE89" s="34"/>
      <c r="JF89" s="34"/>
      <c r="JG89" s="34"/>
      <c r="JH89" s="34"/>
      <c r="JI89" s="34"/>
      <c r="JJ89" s="34"/>
      <c r="JK89" s="34"/>
      <c r="JL89" s="34"/>
      <c r="JM89" s="34"/>
      <c r="JN89" s="34"/>
      <c r="JO89" s="34"/>
      <c r="JP89" s="34"/>
      <c r="JQ89" s="34"/>
      <c r="JR89" s="34"/>
      <c r="JS89" s="34"/>
      <c r="JT89" s="34"/>
      <c r="JU89" s="34"/>
      <c r="JV89" s="34"/>
      <c r="JW89" s="34"/>
      <c r="JX89" s="34"/>
      <c r="JY89" s="34"/>
      <c r="JZ89" s="34"/>
      <c r="KA89" s="34"/>
      <c r="KB89" s="34"/>
      <c r="KC89" s="34"/>
      <c r="KD89" s="34"/>
      <c r="KE89" s="34"/>
      <c r="KF89" s="34"/>
      <c r="KG89" s="34"/>
      <c r="KH89" s="34"/>
      <c r="KI89" s="34"/>
      <c r="KJ89" s="34"/>
      <c r="KK89" s="34"/>
      <c r="KL89" s="34"/>
      <c r="KM89" s="34"/>
      <c r="KN89" s="34"/>
      <c r="KO89" s="34"/>
      <c r="KP89" s="34"/>
      <c r="KQ89" s="34"/>
      <c r="KR89" s="34"/>
      <c r="KS89" s="34"/>
      <c r="KT89" s="34"/>
      <c r="KU89" s="34"/>
      <c r="KV89" s="34"/>
      <c r="KW89" s="34"/>
      <c r="KX89" s="34"/>
      <c r="KY89" s="34"/>
      <c r="KZ89" s="34"/>
      <c r="LA89" s="34"/>
      <c r="LB89" s="34"/>
      <c r="LC89" s="34"/>
      <c r="LD89" s="34"/>
      <c r="LE89" s="34"/>
      <c r="LF89" s="34"/>
      <c r="LG89" s="34"/>
      <c r="LH89" s="34"/>
      <c r="LI89" s="34"/>
      <c r="LJ89" s="34"/>
      <c r="LK89" s="34"/>
      <c r="LL89" s="34"/>
      <c r="LM89" s="34"/>
      <c r="LN89" s="34"/>
      <c r="LO89" s="34"/>
      <c r="LP89" s="34"/>
      <c r="LQ89" s="34"/>
      <c r="LR89" s="34"/>
      <c r="LS89" s="34"/>
      <c r="LT89" s="34"/>
      <c r="LU89" s="34"/>
      <c r="LV89" s="34"/>
      <c r="LW89" s="34"/>
      <c r="LX89" s="34"/>
      <c r="LY89" s="34"/>
      <c r="LZ89" s="34"/>
      <c r="MA89" s="34"/>
      <c r="MB89" s="34"/>
      <c r="MC89" s="34"/>
      <c r="MD89" s="34"/>
      <c r="ME89" s="34"/>
      <c r="MF89" s="34"/>
      <c r="MG89" s="34"/>
      <c r="MH89" s="34"/>
      <c r="MI89" s="34"/>
      <c r="MJ89" s="34"/>
      <c r="MK89" s="34"/>
      <c r="ML89" s="34"/>
      <c r="MM89" s="34"/>
      <c r="MN89" s="34"/>
      <c r="MO89" s="34"/>
      <c r="MP89" s="34"/>
      <c r="MQ89" s="34"/>
      <c r="MR89" s="34"/>
      <c r="MS89" s="34"/>
      <c r="MT89" s="34"/>
      <c r="MU89" s="34"/>
      <c r="MV89" s="34"/>
      <c r="MW89" s="34"/>
      <c r="MX89" s="34"/>
      <c r="MY89" s="34"/>
      <c r="MZ89" s="34"/>
      <c r="NA89" s="34"/>
      <c r="NB89" s="34"/>
      <c r="NC89" s="34"/>
      <c r="ND89" s="34"/>
      <c r="NE89" s="34"/>
      <c r="NF89" s="34"/>
      <c r="NG89" s="34"/>
      <c r="NH89" s="34"/>
      <c r="NI89" s="34"/>
      <c r="NJ89" s="34"/>
      <c r="NK89" s="34"/>
      <c r="NL89" s="34"/>
      <c r="NM89" s="34"/>
      <c r="NN89" s="34"/>
      <c r="NO89" s="34"/>
      <c r="NP89" s="34"/>
      <c r="NQ89" s="34"/>
      <c r="NR89" s="34"/>
      <c r="NS89" s="34"/>
      <c r="NT89" s="34"/>
      <c r="NU89" s="34"/>
      <c r="NV89" s="34"/>
      <c r="NW89" s="34"/>
      <c r="NX89" s="34"/>
      <c r="NY89" s="34"/>
      <c r="NZ89" s="34"/>
      <c r="OA89" s="34"/>
      <c r="OB89" s="34"/>
      <c r="OC89" s="34"/>
      <c r="OD89" s="34"/>
      <c r="OE89" s="34"/>
      <c r="OF89" s="34"/>
      <c r="OG89" s="34"/>
      <c r="OH89" s="34"/>
      <c r="OI89" s="34"/>
      <c r="OJ89" s="43"/>
      <c r="OK89" s="43"/>
      <c r="OM89" s="44"/>
      <c r="ON89" s="43"/>
      <c r="OP89" s="44"/>
      <c r="OQ89" s="43"/>
      <c r="OR89" s="27"/>
      <c r="OS89" s="27"/>
      <c r="OT89" s="27"/>
      <c r="OU89" s="27"/>
    </row>
    <row r="90" spans="1:411" x14ac:dyDescent="0.25"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44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  <c r="GS90" s="44"/>
      <c r="GT90" s="44"/>
      <c r="GU90" s="44"/>
      <c r="GV90" s="44"/>
      <c r="GW90" s="44"/>
      <c r="GX90" s="44"/>
      <c r="GY90" s="44"/>
      <c r="GZ90" s="44"/>
      <c r="HA90" s="44"/>
      <c r="HB90" s="44"/>
      <c r="HC90" s="44"/>
      <c r="HD90" s="44"/>
      <c r="HE90" s="44"/>
      <c r="HF90" s="44"/>
      <c r="HG90" s="44"/>
      <c r="HH90" s="44"/>
      <c r="HI90" s="44"/>
      <c r="HJ90" s="44"/>
      <c r="HK90" s="44"/>
      <c r="HL90" s="44"/>
      <c r="HM90" s="44"/>
      <c r="HN90" s="44"/>
      <c r="HO90" s="44"/>
      <c r="HP90" s="44"/>
      <c r="HQ90" s="44"/>
      <c r="HR90" s="44"/>
      <c r="HS90" s="44"/>
      <c r="HT90" s="44"/>
      <c r="HU90" s="44"/>
      <c r="HV90" s="44"/>
      <c r="HW90" s="44"/>
      <c r="HX90" s="44"/>
      <c r="HY90" s="44"/>
      <c r="HZ90" s="44"/>
      <c r="IA90" s="44"/>
      <c r="IB90" s="44"/>
      <c r="IC90" s="44"/>
      <c r="ID90" s="44"/>
      <c r="IE90" s="44"/>
      <c r="IF90" s="44"/>
      <c r="IG90" s="44"/>
      <c r="IH90" s="44"/>
      <c r="II90" s="44"/>
      <c r="IJ90" s="44"/>
      <c r="IK90" s="44"/>
      <c r="IL90" s="44"/>
      <c r="IM90" s="44"/>
      <c r="IN90" s="44"/>
      <c r="IO90" s="44"/>
      <c r="IP90" s="44"/>
      <c r="IQ90" s="44"/>
      <c r="IR90" s="44"/>
      <c r="IS90" s="44"/>
      <c r="IT90" s="44"/>
      <c r="IU90" s="44"/>
      <c r="IV90" s="44"/>
      <c r="IW90" s="44"/>
      <c r="IX90" s="44"/>
      <c r="IY90" s="44"/>
      <c r="IZ90" s="44"/>
      <c r="JA90" s="44"/>
      <c r="JB90" s="44"/>
      <c r="JC90" s="44"/>
      <c r="JD90" s="44"/>
      <c r="JE90" s="44"/>
      <c r="JF90" s="44"/>
      <c r="JG90" s="44"/>
      <c r="JH90" s="44"/>
      <c r="JI90" s="44"/>
      <c r="JJ90" s="44"/>
      <c r="JK90" s="44"/>
      <c r="JL90" s="44"/>
      <c r="JM90" s="44"/>
      <c r="JN90" s="44"/>
      <c r="JO90" s="44"/>
      <c r="JP90" s="44"/>
      <c r="JQ90" s="44"/>
      <c r="JR90" s="44"/>
      <c r="JS90" s="44"/>
      <c r="JT90" s="44"/>
      <c r="JU90" s="44"/>
      <c r="JV90" s="44"/>
      <c r="JW90" s="44"/>
      <c r="JX90" s="44"/>
      <c r="JY90" s="44"/>
      <c r="JZ90" s="44"/>
      <c r="KA90" s="44"/>
      <c r="KB90" s="44"/>
      <c r="KC90" s="44"/>
      <c r="KD90" s="44"/>
      <c r="KE90" s="44"/>
      <c r="KF90" s="44"/>
      <c r="KG90" s="44"/>
      <c r="KH90" s="44"/>
      <c r="KI90" s="44"/>
      <c r="KJ90" s="44"/>
      <c r="KK90" s="44"/>
      <c r="KL90" s="44"/>
      <c r="KM90" s="44"/>
      <c r="KN90" s="44"/>
      <c r="KO90" s="44"/>
      <c r="KP90" s="44"/>
      <c r="KQ90" s="44"/>
      <c r="KR90" s="44"/>
      <c r="KS90" s="44"/>
      <c r="KT90" s="44"/>
      <c r="KU90" s="44"/>
      <c r="KV90" s="44"/>
      <c r="KW90" s="44"/>
      <c r="KX90" s="44"/>
      <c r="KY90" s="44"/>
      <c r="KZ90" s="44"/>
      <c r="LA90" s="44"/>
      <c r="LB90" s="44"/>
      <c r="LC90" s="44"/>
      <c r="LD90" s="44"/>
      <c r="LE90" s="44"/>
      <c r="LF90" s="44"/>
      <c r="LG90" s="44"/>
      <c r="LH90" s="44"/>
      <c r="LI90" s="44"/>
      <c r="LJ90" s="44"/>
      <c r="LK90" s="44"/>
      <c r="LL90" s="44"/>
      <c r="LM90" s="44"/>
      <c r="LN90" s="44"/>
      <c r="LO90" s="44"/>
      <c r="LP90" s="44"/>
      <c r="LQ90" s="44"/>
      <c r="LR90" s="44"/>
      <c r="LS90" s="44"/>
      <c r="LT90" s="44"/>
      <c r="LU90" s="44"/>
      <c r="LV90" s="44"/>
      <c r="LW90" s="44"/>
      <c r="LX90" s="44"/>
      <c r="LY90" s="44"/>
      <c r="LZ90" s="44"/>
      <c r="MA90" s="44"/>
      <c r="MB90" s="44"/>
      <c r="MC90" s="44"/>
      <c r="MD90" s="44"/>
      <c r="ME90" s="44"/>
      <c r="MF90" s="44"/>
      <c r="MG90" s="44"/>
      <c r="MH90" s="44"/>
      <c r="MI90" s="44"/>
      <c r="MJ90" s="44"/>
      <c r="MK90" s="44"/>
      <c r="ML90" s="44"/>
      <c r="MM90" s="44"/>
      <c r="MN90" s="44"/>
      <c r="MO90" s="44"/>
      <c r="MP90" s="44"/>
      <c r="MQ90" s="44"/>
      <c r="MR90" s="44"/>
      <c r="MS90" s="44"/>
      <c r="MT90" s="44"/>
      <c r="MU90" s="44"/>
      <c r="MV90" s="44"/>
      <c r="MW90" s="44"/>
      <c r="MX90" s="44"/>
      <c r="MY90" s="44"/>
      <c r="MZ90" s="44"/>
      <c r="NA90" s="44"/>
      <c r="NB90" s="44"/>
      <c r="NC90" s="44"/>
      <c r="ND90" s="44"/>
      <c r="NE90" s="44"/>
      <c r="NF90" s="44"/>
      <c r="NG90" s="44"/>
      <c r="NH90" s="44"/>
      <c r="NI90" s="44"/>
      <c r="NJ90" s="44"/>
      <c r="NK90" s="44"/>
      <c r="NL90" s="44"/>
      <c r="NM90" s="44"/>
      <c r="NN90" s="44"/>
      <c r="NO90" s="44"/>
      <c r="NP90" s="44"/>
      <c r="NQ90" s="44"/>
      <c r="NR90" s="44"/>
      <c r="NS90" s="44"/>
      <c r="NT90" s="44"/>
      <c r="NU90" s="44"/>
      <c r="NV90" s="44"/>
      <c r="NW90" s="44"/>
      <c r="NX90" s="44"/>
      <c r="NY90" s="44"/>
      <c r="NZ90" s="44"/>
      <c r="OA90" s="44"/>
      <c r="OB90" s="44"/>
      <c r="OC90" s="44"/>
      <c r="OD90" s="44"/>
      <c r="OE90" s="44"/>
      <c r="OF90" s="44"/>
      <c r="OG90" s="44"/>
      <c r="OH90" s="44"/>
      <c r="OI90" s="44"/>
      <c r="OJ90" s="43"/>
      <c r="OK90" s="43"/>
      <c r="OM90" s="44"/>
      <c r="ON90" s="43"/>
      <c r="OP90" s="44"/>
      <c r="OQ90" s="43"/>
      <c r="OR90" s="27"/>
      <c r="OS90" s="27"/>
      <c r="OT90" s="27"/>
      <c r="OU90" s="27"/>
    </row>
    <row r="91" spans="1:411" x14ac:dyDescent="0.25"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/>
      <c r="GX91" s="44"/>
      <c r="GY91" s="44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4"/>
      <c r="HK91" s="44"/>
      <c r="HL91" s="44"/>
      <c r="HM91" s="44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4"/>
      <c r="HY91" s="44"/>
      <c r="HZ91" s="44"/>
      <c r="IA91" s="44"/>
      <c r="IB91" s="44"/>
      <c r="IC91" s="44"/>
      <c r="ID91" s="44"/>
      <c r="IE91" s="44"/>
      <c r="IF91" s="44"/>
      <c r="IG91" s="44"/>
      <c r="IH91" s="44"/>
      <c r="II91" s="44"/>
      <c r="IJ91" s="44"/>
      <c r="IK91" s="44"/>
      <c r="IL91" s="44"/>
      <c r="IM91" s="44"/>
      <c r="IN91" s="44"/>
      <c r="IO91" s="44"/>
      <c r="IP91" s="44"/>
      <c r="IQ91" s="44"/>
      <c r="IR91" s="44"/>
      <c r="IS91" s="44"/>
      <c r="IT91" s="44"/>
      <c r="IU91" s="44"/>
      <c r="IV91" s="44"/>
      <c r="IW91" s="44"/>
      <c r="IX91" s="44"/>
      <c r="IY91" s="44"/>
      <c r="IZ91" s="44"/>
      <c r="JA91" s="44"/>
      <c r="JB91" s="44"/>
      <c r="JC91" s="44"/>
      <c r="JD91" s="44"/>
      <c r="JE91" s="44"/>
      <c r="JF91" s="44"/>
      <c r="JG91" s="44"/>
      <c r="JH91" s="44"/>
      <c r="JI91" s="44"/>
      <c r="JJ91" s="44"/>
      <c r="JK91" s="44"/>
      <c r="JL91" s="44"/>
      <c r="JM91" s="44"/>
      <c r="JN91" s="44"/>
      <c r="JO91" s="44"/>
      <c r="JP91" s="44"/>
      <c r="JQ91" s="44"/>
      <c r="JR91" s="44"/>
      <c r="JS91" s="44"/>
      <c r="JT91" s="44"/>
      <c r="JU91" s="44"/>
      <c r="JV91" s="44"/>
      <c r="JW91" s="44"/>
      <c r="JX91" s="44"/>
      <c r="JY91" s="44"/>
      <c r="JZ91" s="44"/>
      <c r="KA91" s="44"/>
      <c r="KB91" s="44"/>
      <c r="KC91" s="44"/>
      <c r="KD91" s="44"/>
      <c r="KE91" s="44"/>
      <c r="KF91" s="44"/>
      <c r="KG91" s="44"/>
      <c r="KH91" s="44"/>
      <c r="KI91" s="44"/>
      <c r="KJ91" s="44"/>
      <c r="KK91" s="44"/>
      <c r="KL91" s="44"/>
      <c r="KM91" s="44"/>
      <c r="KN91" s="44"/>
      <c r="KO91" s="44"/>
      <c r="KP91" s="44"/>
      <c r="KQ91" s="44"/>
      <c r="KR91" s="44"/>
      <c r="KS91" s="44"/>
      <c r="KT91" s="44"/>
      <c r="KU91" s="44"/>
      <c r="KV91" s="44"/>
      <c r="KW91" s="44"/>
      <c r="KX91" s="44"/>
      <c r="KY91" s="44"/>
      <c r="KZ91" s="44"/>
      <c r="LA91" s="44"/>
      <c r="LB91" s="44"/>
      <c r="LC91" s="44"/>
      <c r="LD91" s="44"/>
      <c r="LE91" s="44"/>
      <c r="LF91" s="44"/>
      <c r="LG91" s="44"/>
      <c r="LH91" s="44"/>
      <c r="LI91" s="44"/>
      <c r="LJ91" s="44"/>
      <c r="LK91" s="44"/>
      <c r="LL91" s="44"/>
      <c r="LM91" s="44"/>
      <c r="LN91" s="44"/>
      <c r="LO91" s="44"/>
      <c r="LP91" s="44"/>
      <c r="LQ91" s="44"/>
      <c r="LR91" s="44"/>
      <c r="LS91" s="44"/>
      <c r="LT91" s="44"/>
      <c r="LU91" s="44"/>
      <c r="LV91" s="44"/>
      <c r="LW91" s="44"/>
      <c r="LX91" s="44"/>
      <c r="LY91" s="44"/>
      <c r="LZ91" s="44"/>
      <c r="MA91" s="44"/>
      <c r="MB91" s="44"/>
      <c r="MC91" s="44"/>
      <c r="MD91" s="44"/>
      <c r="ME91" s="44"/>
      <c r="MF91" s="44"/>
      <c r="MG91" s="44"/>
      <c r="MH91" s="44"/>
      <c r="MI91" s="44"/>
      <c r="MJ91" s="44"/>
      <c r="MK91" s="44"/>
      <c r="ML91" s="44"/>
      <c r="MM91" s="44"/>
      <c r="MN91" s="44"/>
      <c r="MO91" s="44"/>
      <c r="MP91" s="44"/>
      <c r="MQ91" s="44"/>
      <c r="MR91" s="44"/>
      <c r="MS91" s="44"/>
      <c r="MT91" s="44"/>
      <c r="MU91" s="44"/>
      <c r="MV91" s="44"/>
      <c r="MW91" s="44"/>
      <c r="MX91" s="44"/>
      <c r="MY91" s="44"/>
      <c r="MZ91" s="44"/>
      <c r="NA91" s="44"/>
      <c r="NB91" s="44"/>
      <c r="NC91" s="44"/>
      <c r="ND91" s="44"/>
      <c r="NE91" s="44"/>
      <c r="NF91" s="44"/>
      <c r="NG91" s="44"/>
      <c r="NH91" s="44"/>
      <c r="NI91" s="44"/>
      <c r="NJ91" s="44"/>
      <c r="NK91" s="44"/>
      <c r="NL91" s="44"/>
      <c r="NM91" s="44"/>
      <c r="NN91" s="44"/>
      <c r="NO91" s="44"/>
      <c r="NP91" s="44"/>
      <c r="NQ91" s="44"/>
      <c r="NR91" s="44"/>
      <c r="NS91" s="44"/>
      <c r="NT91" s="44"/>
      <c r="NU91" s="44"/>
      <c r="NV91" s="44"/>
      <c r="NW91" s="44"/>
      <c r="NX91" s="44"/>
      <c r="NY91" s="44"/>
      <c r="NZ91" s="44"/>
      <c r="OA91" s="44"/>
      <c r="OB91" s="44"/>
      <c r="OC91" s="44"/>
      <c r="OD91" s="44"/>
      <c r="OE91" s="44"/>
      <c r="OF91" s="44"/>
      <c r="OG91" s="44"/>
      <c r="OH91" s="44"/>
      <c r="OI91" s="44"/>
      <c r="OJ91" s="43"/>
      <c r="OK91" s="43"/>
      <c r="OM91" s="44"/>
      <c r="ON91" s="43"/>
      <c r="OP91" s="44"/>
      <c r="OQ91" s="43"/>
      <c r="OR91" s="27"/>
      <c r="OS91" s="27"/>
      <c r="OT91" s="27"/>
      <c r="OU91" s="27"/>
    </row>
    <row r="92" spans="1:411" x14ac:dyDescent="0.25"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44"/>
      <c r="GI92" s="44"/>
      <c r="GJ92" s="44"/>
      <c r="GK92" s="44"/>
      <c r="GL92" s="44"/>
      <c r="GM92" s="44"/>
      <c r="GN92" s="44"/>
      <c r="GO92" s="44"/>
      <c r="GP92" s="44"/>
      <c r="GQ92" s="44"/>
      <c r="GR92" s="44"/>
      <c r="GS92" s="44"/>
      <c r="GT92" s="44"/>
      <c r="GU92" s="44"/>
      <c r="GV92" s="44"/>
      <c r="GW92" s="44"/>
      <c r="GX92" s="44"/>
      <c r="GY92" s="44"/>
      <c r="GZ92" s="44"/>
      <c r="HA92" s="44"/>
      <c r="HB92" s="44"/>
      <c r="HC92" s="44"/>
      <c r="HD92" s="44"/>
      <c r="HE92" s="44"/>
      <c r="HF92" s="44"/>
      <c r="HG92" s="44"/>
      <c r="HH92" s="44"/>
      <c r="HI92" s="44"/>
      <c r="HJ92" s="44"/>
      <c r="HK92" s="44"/>
      <c r="HL92" s="44"/>
      <c r="HM92" s="44"/>
      <c r="HN92" s="44"/>
      <c r="HO92" s="44"/>
      <c r="HP92" s="44"/>
      <c r="HQ92" s="44"/>
      <c r="HR92" s="44"/>
      <c r="HS92" s="44"/>
      <c r="HT92" s="44"/>
      <c r="HU92" s="44"/>
      <c r="HV92" s="44"/>
      <c r="HW92" s="44"/>
      <c r="HX92" s="44"/>
      <c r="HY92" s="44"/>
      <c r="HZ92" s="44"/>
      <c r="IA92" s="44"/>
      <c r="IB92" s="44"/>
      <c r="IC92" s="44"/>
      <c r="ID92" s="44"/>
      <c r="IE92" s="44"/>
      <c r="IF92" s="44"/>
      <c r="IG92" s="44"/>
      <c r="IH92" s="44"/>
      <c r="II92" s="44"/>
      <c r="IJ92" s="44"/>
      <c r="IK92" s="44"/>
      <c r="IL92" s="44"/>
      <c r="IM92" s="44"/>
      <c r="IN92" s="44"/>
      <c r="IO92" s="44"/>
      <c r="IP92" s="44"/>
      <c r="IQ92" s="44"/>
      <c r="IR92" s="44"/>
      <c r="IS92" s="44"/>
      <c r="IT92" s="44"/>
      <c r="IU92" s="44"/>
      <c r="IV92" s="44"/>
      <c r="IW92" s="44"/>
      <c r="IX92" s="44"/>
      <c r="IY92" s="44"/>
      <c r="IZ92" s="44"/>
      <c r="JA92" s="44"/>
      <c r="JB92" s="44"/>
      <c r="JC92" s="44"/>
      <c r="JD92" s="44"/>
      <c r="JE92" s="44"/>
      <c r="JF92" s="44"/>
      <c r="JG92" s="44"/>
      <c r="JH92" s="44"/>
      <c r="JI92" s="44"/>
      <c r="JJ92" s="44"/>
      <c r="JK92" s="44"/>
      <c r="JL92" s="44"/>
      <c r="JM92" s="44"/>
      <c r="JN92" s="44"/>
      <c r="JO92" s="44"/>
      <c r="JP92" s="44"/>
      <c r="JQ92" s="44"/>
      <c r="JR92" s="44"/>
      <c r="JS92" s="44"/>
      <c r="JT92" s="44"/>
      <c r="JU92" s="44"/>
      <c r="JV92" s="44"/>
      <c r="JW92" s="44"/>
      <c r="JX92" s="44"/>
      <c r="JY92" s="44"/>
      <c r="JZ92" s="44"/>
      <c r="KA92" s="44"/>
      <c r="KB92" s="44"/>
      <c r="KC92" s="44"/>
      <c r="KD92" s="44"/>
      <c r="KE92" s="44"/>
      <c r="KF92" s="44"/>
      <c r="KG92" s="44"/>
      <c r="KH92" s="44"/>
      <c r="KI92" s="44"/>
      <c r="KJ92" s="44"/>
      <c r="KK92" s="44"/>
      <c r="KL92" s="44"/>
      <c r="KM92" s="44"/>
      <c r="KN92" s="44"/>
      <c r="KO92" s="44"/>
      <c r="KP92" s="44"/>
      <c r="KQ92" s="44"/>
      <c r="KR92" s="44"/>
      <c r="KS92" s="44"/>
      <c r="KT92" s="44"/>
      <c r="KU92" s="44"/>
      <c r="KV92" s="44"/>
      <c r="KW92" s="44"/>
      <c r="KX92" s="44"/>
      <c r="KY92" s="44"/>
      <c r="KZ92" s="44"/>
      <c r="LA92" s="44"/>
      <c r="LB92" s="44"/>
      <c r="LC92" s="44"/>
      <c r="LD92" s="44"/>
      <c r="LE92" s="44"/>
      <c r="LF92" s="44"/>
      <c r="LG92" s="44"/>
      <c r="LH92" s="44"/>
      <c r="LI92" s="44"/>
      <c r="LJ92" s="44"/>
      <c r="LK92" s="44"/>
      <c r="LL92" s="44"/>
      <c r="LM92" s="44"/>
      <c r="LN92" s="44"/>
      <c r="LO92" s="44"/>
      <c r="LP92" s="44"/>
      <c r="LQ92" s="44"/>
      <c r="LR92" s="44"/>
      <c r="LS92" s="44"/>
      <c r="LT92" s="44"/>
      <c r="LU92" s="44"/>
      <c r="LV92" s="44"/>
      <c r="LW92" s="44"/>
      <c r="LX92" s="44"/>
      <c r="LY92" s="44"/>
      <c r="LZ92" s="44"/>
      <c r="MA92" s="44"/>
      <c r="MB92" s="44"/>
      <c r="MC92" s="44"/>
      <c r="MD92" s="44"/>
      <c r="ME92" s="44"/>
      <c r="MF92" s="44"/>
      <c r="MG92" s="44"/>
      <c r="MH92" s="44"/>
      <c r="MI92" s="44"/>
      <c r="MJ92" s="44"/>
      <c r="MK92" s="44"/>
      <c r="ML92" s="44"/>
      <c r="MM92" s="44"/>
      <c r="MN92" s="44"/>
      <c r="MO92" s="44"/>
      <c r="MP92" s="44"/>
      <c r="MQ92" s="44"/>
      <c r="MR92" s="44"/>
      <c r="MS92" s="44"/>
      <c r="MT92" s="44"/>
      <c r="MU92" s="44"/>
      <c r="MV92" s="44"/>
      <c r="MW92" s="44"/>
      <c r="MX92" s="44"/>
      <c r="MY92" s="44"/>
      <c r="MZ92" s="44"/>
      <c r="NA92" s="44"/>
      <c r="NB92" s="44"/>
      <c r="NC92" s="44"/>
      <c r="ND92" s="44"/>
      <c r="NE92" s="44"/>
      <c r="NF92" s="44"/>
      <c r="NG92" s="44"/>
      <c r="NH92" s="44"/>
      <c r="NI92" s="44"/>
      <c r="NJ92" s="44"/>
      <c r="NK92" s="44"/>
      <c r="NL92" s="44"/>
      <c r="NM92" s="44"/>
      <c r="NN92" s="44"/>
      <c r="NO92" s="44"/>
      <c r="NP92" s="44"/>
      <c r="NQ92" s="44"/>
      <c r="NR92" s="44"/>
      <c r="NS92" s="44"/>
      <c r="NT92" s="44"/>
      <c r="NU92" s="44"/>
      <c r="NV92" s="44"/>
      <c r="NW92" s="44"/>
      <c r="NX92" s="44"/>
      <c r="NY92" s="44"/>
      <c r="NZ92" s="44"/>
      <c r="OA92" s="44"/>
      <c r="OB92" s="44"/>
      <c r="OC92" s="44"/>
      <c r="OD92" s="44"/>
      <c r="OE92" s="44"/>
      <c r="OF92" s="44"/>
      <c r="OG92" s="44"/>
      <c r="OH92" s="44"/>
      <c r="OI92" s="44"/>
      <c r="OJ92" s="43"/>
      <c r="OK92" s="43"/>
      <c r="OM92" s="44"/>
      <c r="ON92" s="43"/>
      <c r="OP92" s="44"/>
      <c r="OQ92" s="43"/>
      <c r="OR92" s="27"/>
      <c r="OS92" s="27"/>
      <c r="OT92" s="27"/>
      <c r="OU92" s="27"/>
    </row>
    <row r="93" spans="1:411" x14ac:dyDescent="0.25"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44"/>
      <c r="FA93" s="44"/>
      <c r="FB93" s="44"/>
      <c r="FC93" s="44"/>
      <c r="FD93" s="44"/>
      <c r="FE93" s="44"/>
      <c r="FF93" s="44"/>
      <c r="FG93" s="44"/>
      <c r="FH93" s="44"/>
      <c r="FI93" s="44"/>
      <c r="FJ93" s="44"/>
      <c r="FK93" s="44"/>
      <c r="FL93" s="44"/>
      <c r="FM93" s="44"/>
      <c r="FN93" s="44"/>
      <c r="FO93" s="44"/>
      <c r="FP93" s="44"/>
      <c r="FQ93" s="44"/>
      <c r="FR93" s="44"/>
      <c r="FS93" s="44"/>
      <c r="FT93" s="44"/>
      <c r="FU93" s="44"/>
      <c r="FV93" s="44"/>
      <c r="FW93" s="44"/>
      <c r="FX93" s="44"/>
      <c r="FY93" s="44"/>
      <c r="FZ93" s="44"/>
      <c r="GA93" s="44"/>
      <c r="GB93" s="44"/>
      <c r="GC93" s="44"/>
      <c r="GD93" s="44"/>
      <c r="GE93" s="44"/>
      <c r="GF93" s="44"/>
      <c r="GG93" s="44"/>
      <c r="GH93" s="44"/>
      <c r="GI93" s="44"/>
      <c r="GJ93" s="44"/>
      <c r="GK93" s="44"/>
      <c r="GL93" s="44"/>
      <c r="GM93" s="44"/>
      <c r="GN93" s="44"/>
      <c r="GO93" s="44"/>
      <c r="GP93" s="44"/>
      <c r="GQ93" s="44"/>
      <c r="GR93" s="44"/>
      <c r="GS93" s="44"/>
      <c r="GT93" s="44"/>
      <c r="GU93" s="44"/>
      <c r="GV93" s="44"/>
      <c r="GW93" s="44"/>
      <c r="GX93" s="44"/>
      <c r="GY93" s="44"/>
      <c r="GZ93" s="44"/>
      <c r="HA93" s="44"/>
      <c r="HB93" s="44"/>
      <c r="HC93" s="44"/>
      <c r="HD93" s="44"/>
      <c r="HE93" s="44"/>
      <c r="HF93" s="44"/>
      <c r="HG93" s="44"/>
      <c r="HH93" s="44"/>
      <c r="HI93" s="44"/>
      <c r="HJ93" s="44"/>
      <c r="HK93" s="44"/>
      <c r="HL93" s="44"/>
      <c r="HM93" s="44"/>
      <c r="HN93" s="44"/>
      <c r="HO93" s="44"/>
      <c r="HP93" s="44"/>
      <c r="HQ93" s="44"/>
      <c r="HR93" s="44"/>
      <c r="HS93" s="44"/>
      <c r="HT93" s="44"/>
      <c r="HU93" s="44"/>
      <c r="HV93" s="44"/>
      <c r="HW93" s="44"/>
      <c r="HX93" s="44"/>
      <c r="HY93" s="44"/>
      <c r="HZ93" s="44"/>
      <c r="IA93" s="44"/>
      <c r="IB93" s="44"/>
      <c r="IC93" s="44"/>
      <c r="ID93" s="44"/>
      <c r="IE93" s="44"/>
      <c r="IF93" s="44"/>
      <c r="IG93" s="44"/>
      <c r="IH93" s="44"/>
      <c r="II93" s="44"/>
      <c r="IJ93" s="44"/>
      <c r="IK93" s="44"/>
      <c r="IL93" s="44"/>
      <c r="IM93" s="44"/>
      <c r="IN93" s="44"/>
      <c r="IO93" s="44"/>
      <c r="IP93" s="44"/>
      <c r="IQ93" s="44"/>
      <c r="IR93" s="44"/>
      <c r="IS93" s="44"/>
      <c r="IT93" s="44"/>
      <c r="IU93" s="44"/>
      <c r="IV93" s="44"/>
      <c r="IW93" s="44"/>
      <c r="IX93" s="44"/>
      <c r="IY93" s="44"/>
      <c r="IZ93" s="44"/>
      <c r="JA93" s="44"/>
      <c r="JB93" s="44"/>
      <c r="JC93" s="44"/>
      <c r="JD93" s="44"/>
      <c r="JE93" s="44"/>
      <c r="JF93" s="44"/>
      <c r="JG93" s="44"/>
      <c r="JH93" s="44"/>
      <c r="JI93" s="44"/>
      <c r="JJ93" s="44"/>
      <c r="JK93" s="44"/>
      <c r="JL93" s="44"/>
      <c r="JM93" s="44"/>
      <c r="JN93" s="44"/>
      <c r="JO93" s="44"/>
      <c r="JP93" s="44"/>
      <c r="JQ93" s="44"/>
      <c r="JR93" s="44"/>
      <c r="JS93" s="44"/>
      <c r="JT93" s="44"/>
      <c r="JU93" s="44"/>
      <c r="JV93" s="44"/>
      <c r="JW93" s="44"/>
      <c r="JX93" s="44"/>
      <c r="JY93" s="44"/>
      <c r="JZ93" s="44"/>
      <c r="KA93" s="44"/>
      <c r="KB93" s="44"/>
      <c r="KC93" s="44"/>
      <c r="KD93" s="44"/>
      <c r="KE93" s="44"/>
      <c r="KF93" s="44"/>
      <c r="KG93" s="44"/>
      <c r="KH93" s="44"/>
      <c r="KI93" s="44"/>
      <c r="KJ93" s="44"/>
      <c r="KK93" s="44"/>
      <c r="KL93" s="44"/>
      <c r="KM93" s="44"/>
      <c r="KN93" s="44"/>
      <c r="KO93" s="44"/>
      <c r="KP93" s="44"/>
      <c r="KQ93" s="44"/>
      <c r="KR93" s="44"/>
      <c r="KS93" s="44"/>
      <c r="KT93" s="44"/>
      <c r="KU93" s="44"/>
      <c r="KV93" s="44"/>
      <c r="KW93" s="44"/>
      <c r="KX93" s="44"/>
      <c r="KY93" s="44"/>
      <c r="KZ93" s="44"/>
      <c r="LA93" s="44"/>
      <c r="LB93" s="44"/>
      <c r="LC93" s="44"/>
      <c r="LD93" s="44"/>
      <c r="LE93" s="44"/>
      <c r="LF93" s="44"/>
      <c r="LG93" s="44"/>
      <c r="LH93" s="44"/>
      <c r="LI93" s="44"/>
      <c r="LJ93" s="44"/>
      <c r="LK93" s="44"/>
      <c r="LL93" s="44"/>
      <c r="LM93" s="44"/>
      <c r="LN93" s="44"/>
      <c r="LO93" s="44"/>
      <c r="LP93" s="44"/>
      <c r="LQ93" s="44"/>
      <c r="LR93" s="44"/>
      <c r="LS93" s="44"/>
      <c r="LT93" s="44"/>
      <c r="LU93" s="44"/>
      <c r="LV93" s="44"/>
      <c r="LW93" s="44"/>
      <c r="LX93" s="44"/>
      <c r="LY93" s="44"/>
      <c r="LZ93" s="44"/>
      <c r="MA93" s="44"/>
      <c r="MB93" s="44"/>
      <c r="MC93" s="44"/>
      <c r="MD93" s="44"/>
      <c r="ME93" s="44"/>
      <c r="MF93" s="44"/>
      <c r="MG93" s="44"/>
      <c r="MH93" s="44"/>
      <c r="MI93" s="44"/>
      <c r="MJ93" s="44"/>
      <c r="MK93" s="44"/>
      <c r="ML93" s="44"/>
      <c r="MM93" s="44"/>
      <c r="MN93" s="44"/>
      <c r="MO93" s="44"/>
      <c r="MP93" s="44"/>
      <c r="MQ93" s="44"/>
      <c r="MR93" s="44"/>
      <c r="MS93" s="44"/>
      <c r="MT93" s="44"/>
      <c r="MU93" s="44"/>
      <c r="MV93" s="44"/>
      <c r="MW93" s="44"/>
      <c r="MX93" s="44"/>
      <c r="MY93" s="44"/>
      <c r="MZ93" s="44"/>
      <c r="NA93" s="44"/>
      <c r="NB93" s="44"/>
      <c r="NC93" s="44"/>
      <c r="ND93" s="44"/>
      <c r="NE93" s="44"/>
      <c r="NF93" s="44"/>
      <c r="NG93" s="44"/>
      <c r="NH93" s="44"/>
      <c r="NI93" s="44"/>
      <c r="NJ93" s="44"/>
      <c r="NK93" s="44"/>
      <c r="NL93" s="44"/>
      <c r="NM93" s="44"/>
      <c r="NN93" s="44"/>
      <c r="NO93" s="44"/>
      <c r="NP93" s="44"/>
      <c r="NQ93" s="44"/>
      <c r="NR93" s="44"/>
      <c r="NS93" s="44"/>
      <c r="NT93" s="44"/>
      <c r="NU93" s="44"/>
      <c r="NV93" s="44"/>
      <c r="NW93" s="44"/>
      <c r="NX93" s="44"/>
      <c r="NY93" s="44"/>
      <c r="NZ93" s="44"/>
      <c r="OA93" s="44"/>
      <c r="OB93" s="44"/>
      <c r="OC93" s="44"/>
      <c r="OD93" s="44"/>
      <c r="OE93" s="44"/>
      <c r="OF93" s="44"/>
      <c r="OG93" s="44"/>
      <c r="OH93" s="44"/>
      <c r="OI93" s="44"/>
      <c r="OJ93" s="43"/>
      <c r="OK93" s="43"/>
      <c r="OM93" s="44"/>
      <c r="ON93" s="43"/>
      <c r="OP93" s="44"/>
      <c r="OQ93" s="43"/>
      <c r="OR93" s="27"/>
      <c r="OS93" s="27"/>
      <c r="OT93" s="27"/>
      <c r="OU93" s="27"/>
    </row>
    <row r="94" spans="1:411" x14ac:dyDescent="0.25"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44"/>
      <c r="FA94" s="44"/>
      <c r="FB94" s="44"/>
      <c r="FC94" s="44"/>
      <c r="FD94" s="44"/>
      <c r="FE94" s="44"/>
      <c r="FF94" s="44"/>
      <c r="FG94" s="44"/>
      <c r="FH94" s="44"/>
      <c r="FI94" s="44"/>
      <c r="FJ94" s="44"/>
      <c r="FK94" s="44"/>
      <c r="FL94" s="44"/>
      <c r="FM94" s="44"/>
      <c r="FN94" s="44"/>
      <c r="FO94" s="44"/>
      <c r="FP94" s="44"/>
      <c r="FQ94" s="44"/>
      <c r="FR94" s="44"/>
      <c r="FS94" s="44"/>
      <c r="FT94" s="44"/>
      <c r="FU94" s="44"/>
      <c r="FV94" s="44"/>
      <c r="FW94" s="44"/>
      <c r="FX94" s="44"/>
      <c r="FY94" s="44"/>
      <c r="FZ94" s="44"/>
      <c r="GA94" s="44"/>
      <c r="GB94" s="44"/>
      <c r="GC94" s="44"/>
      <c r="GD94" s="44"/>
      <c r="GE94" s="44"/>
      <c r="GF94" s="44"/>
      <c r="GG94" s="44"/>
      <c r="GH94" s="44"/>
      <c r="GI94" s="44"/>
      <c r="GJ94" s="44"/>
      <c r="GK94" s="44"/>
      <c r="GL94" s="44"/>
      <c r="GM94" s="44"/>
      <c r="GN94" s="44"/>
      <c r="GO94" s="44"/>
      <c r="GP94" s="44"/>
      <c r="GQ94" s="44"/>
      <c r="GR94" s="44"/>
      <c r="GS94" s="44"/>
      <c r="GT94" s="44"/>
      <c r="GU94" s="44"/>
      <c r="GV94" s="44"/>
      <c r="GW94" s="44"/>
      <c r="GX94" s="44"/>
      <c r="GY94" s="44"/>
      <c r="GZ94" s="44"/>
      <c r="HA94" s="44"/>
      <c r="HB94" s="44"/>
      <c r="HC94" s="44"/>
      <c r="HD94" s="44"/>
      <c r="HE94" s="44"/>
      <c r="HF94" s="44"/>
      <c r="HG94" s="44"/>
      <c r="HH94" s="44"/>
      <c r="HI94" s="44"/>
      <c r="HJ94" s="44"/>
      <c r="HK94" s="44"/>
      <c r="HL94" s="44"/>
      <c r="HM94" s="44"/>
      <c r="HN94" s="44"/>
      <c r="HO94" s="44"/>
      <c r="HP94" s="44"/>
      <c r="HQ94" s="44"/>
      <c r="HR94" s="44"/>
      <c r="HS94" s="44"/>
      <c r="HT94" s="44"/>
      <c r="HU94" s="44"/>
      <c r="HV94" s="44"/>
      <c r="HW94" s="44"/>
      <c r="HX94" s="44"/>
      <c r="HY94" s="44"/>
      <c r="HZ94" s="44"/>
      <c r="IA94" s="44"/>
      <c r="IB94" s="44"/>
      <c r="IC94" s="44"/>
      <c r="ID94" s="44"/>
      <c r="IE94" s="44"/>
      <c r="IF94" s="44"/>
      <c r="IG94" s="44"/>
      <c r="IH94" s="44"/>
      <c r="II94" s="44"/>
      <c r="IJ94" s="44"/>
      <c r="IK94" s="44"/>
      <c r="IL94" s="44"/>
      <c r="IM94" s="44"/>
      <c r="IN94" s="44"/>
      <c r="IO94" s="44"/>
      <c r="IP94" s="44"/>
      <c r="IQ94" s="44"/>
      <c r="IR94" s="44"/>
      <c r="IS94" s="44"/>
      <c r="IT94" s="44"/>
      <c r="IU94" s="44"/>
      <c r="IV94" s="44"/>
      <c r="IW94" s="44"/>
      <c r="IX94" s="44"/>
      <c r="IY94" s="44"/>
      <c r="IZ94" s="44"/>
      <c r="JA94" s="44"/>
      <c r="JB94" s="44"/>
      <c r="JC94" s="44"/>
      <c r="JD94" s="44"/>
      <c r="JE94" s="44"/>
      <c r="JF94" s="44"/>
      <c r="JG94" s="44"/>
      <c r="JH94" s="44"/>
      <c r="JI94" s="44"/>
      <c r="JJ94" s="44"/>
      <c r="JK94" s="44"/>
      <c r="JL94" s="44"/>
      <c r="JM94" s="44"/>
      <c r="JN94" s="44"/>
      <c r="JO94" s="44"/>
      <c r="JP94" s="44"/>
      <c r="JQ94" s="44"/>
      <c r="JR94" s="44"/>
      <c r="JS94" s="44"/>
      <c r="JT94" s="44"/>
      <c r="JU94" s="44"/>
      <c r="JV94" s="44"/>
      <c r="JW94" s="44"/>
      <c r="JX94" s="44"/>
      <c r="JY94" s="44"/>
      <c r="JZ94" s="44"/>
      <c r="KA94" s="44"/>
      <c r="KB94" s="44"/>
      <c r="KC94" s="44"/>
      <c r="KD94" s="44"/>
      <c r="KE94" s="44"/>
      <c r="KF94" s="44"/>
      <c r="KG94" s="44"/>
      <c r="KH94" s="44"/>
      <c r="KI94" s="44"/>
      <c r="KJ94" s="44"/>
      <c r="KK94" s="44"/>
      <c r="KL94" s="44"/>
      <c r="KM94" s="44"/>
      <c r="KN94" s="44"/>
      <c r="KO94" s="44"/>
      <c r="KP94" s="44"/>
      <c r="KQ94" s="44"/>
      <c r="KR94" s="44"/>
      <c r="KS94" s="44"/>
      <c r="KT94" s="44"/>
      <c r="KU94" s="44"/>
      <c r="KV94" s="44"/>
      <c r="KW94" s="44"/>
      <c r="KX94" s="44"/>
      <c r="KY94" s="44"/>
      <c r="KZ94" s="44"/>
      <c r="LA94" s="44"/>
      <c r="LB94" s="44"/>
      <c r="LC94" s="44"/>
      <c r="LD94" s="44"/>
      <c r="LE94" s="44"/>
      <c r="LF94" s="44"/>
      <c r="LG94" s="44"/>
      <c r="LH94" s="44"/>
      <c r="LI94" s="44"/>
      <c r="LJ94" s="44"/>
      <c r="LK94" s="44"/>
      <c r="LL94" s="44"/>
      <c r="LM94" s="44"/>
      <c r="LN94" s="44"/>
      <c r="LO94" s="44"/>
      <c r="LP94" s="44"/>
      <c r="LQ94" s="44"/>
      <c r="LR94" s="44"/>
      <c r="LS94" s="44"/>
      <c r="LT94" s="44"/>
      <c r="LU94" s="44"/>
      <c r="LV94" s="44"/>
      <c r="LW94" s="44"/>
      <c r="LX94" s="44"/>
      <c r="LY94" s="44"/>
      <c r="LZ94" s="44"/>
      <c r="MA94" s="44"/>
      <c r="MB94" s="44"/>
      <c r="MC94" s="44"/>
      <c r="MD94" s="44"/>
      <c r="ME94" s="44"/>
      <c r="MF94" s="44"/>
      <c r="MG94" s="44"/>
      <c r="MH94" s="44"/>
      <c r="MI94" s="44"/>
      <c r="MJ94" s="44"/>
      <c r="MK94" s="44"/>
      <c r="ML94" s="44"/>
      <c r="MM94" s="44"/>
      <c r="MN94" s="44"/>
      <c r="MO94" s="44"/>
      <c r="MP94" s="44"/>
      <c r="MQ94" s="44"/>
      <c r="MR94" s="44"/>
      <c r="MS94" s="44"/>
      <c r="MT94" s="44"/>
      <c r="MU94" s="44"/>
      <c r="MV94" s="44"/>
      <c r="MW94" s="44"/>
      <c r="MX94" s="44"/>
      <c r="MY94" s="44"/>
      <c r="MZ94" s="44"/>
      <c r="NA94" s="44"/>
      <c r="NB94" s="44"/>
      <c r="NC94" s="44"/>
      <c r="ND94" s="44"/>
      <c r="NE94" s="44"/>
      <c r="NF94" s="44"/>
      <c r="NG94" s="44"/>
      <c r="NH94" s="44"/>
      <c r="NI94" s="44"/>
      <c r="NJ94" s="44"/>
      <c r="NK94" s="44"/>
      <c r="NL94" s="44"/>
      <c r="NM94" s="44"/>
      <c r="NN94" s="44"/>
      <c r="NO94" s="44"/>
      <c r="NP94" s="44"/>
      <c r="NQ94" s="44"/>
      <c r="NR94" s="44"/>
      <c r="NS94" s="44"/>
      <c r="NT94" s="44"/>
      <c r="NU94" s="44"/>
      <c r="NV94" s="44"/>
      <c r="NW94" s="44"/>
      <c r="NX94" s="44"/>
      <c r="NY94" s="44"/>
      <c r="NZ94" s="44"/>
      <c r="OA94" s="44"/>
      <c r="OB94" s="44"/>
      <c r="OC94" s="44"/>
      <c r="OD94" s="44"/>
      <c r="OE94" s="44"/>
      <c r="OF94" s="44"/>
      <c r="OG94" s="44"/>
      <c r="OH94" s="44"/>
      <c r="OI94" s="44"/>
      <c r="OJ94" s="43"/>
      <c r="OK94" s="43"/>
      <c r="OM94" s="44"/>
      <c r="ON94" s="43"/>
      <c r="OP94" s="44"/>
      <c r="OQ94" s="43"/>
      <c r="OR94" s="27"/>
      <c r="OS94" s="27"/>
      <c r="OT94" s="27"/>
      <c r="OU94" s="27"/>
    </row>
    <row r="95" spans="1:411" x14ac:dyDescent="0.25">
      <c r="A95" s="27"/>
      <c r="B95" s="27"/>
      <c r="C95" s="27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9"/>
      <c r="AD95" s="43"/>
      <c r="AE95" s="43"/>
      <c r="AF95" s="43"/>
      <c r="AG95" s="43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44"/>
      <c r="FA95" s="44"/>
      <c r="FB95" s="44"/>
      <c r="FC95" s="44"/>
      <c r="FD95" s="44"/>
      <c r="FE95" s="44"/>
      <c r="FF95" s="44"/>
      <c r="FG95" s="44"/>
      <c r="FH95" s="44"/>
      <c r="FI95" s="44"/>
      <c r="FJ95" s="44"/>
      <c r="FK95" s="44"/>
      <c r="FL95" s="44"/>
      <c r="FM95" s="44"/>
      <c r="FN95" s="44"/>
      <c r="FO95" s="44"/>
      <c r="FP95" s="44"/>
      <c r="FQ95" s="44"/>
      <c r="FR95" s="44"/>
      <c r="FS95" s="44"/>
      <c r="FT95" s="44"/>
      <c r="FU95" s="44"/>
      <c r="FV95" s="44"/>
      <c r="FW95" s="44"/>
      <c r="FX95" s="44"/>
      <c r="FY95" s="44"/>
      <c r="FZ95" s="44"/>
      <c r="GA95" s="44"/>
      <c r="GB95" s="44"/>
      <c r="GC95" s="44"/>
      <c r="GD95" s="44"/>
      <c r="GE95" s="44"/>
      <c r="GF95" s="44"/>
      <c r="GG95" s="44"/>
      <c r="GH95" s="44"/>
      <c r="GI95" s="44"/>
      <c r="GJ95" s="44"/>
      <c r="GK95" s="44"/>
      <c r="GL95" s="44"/>
      <c r="GM95" s="44"/>
      <c r="GN95" s="44"/>
      <c r="GO95" s="44"/>
      <c r="GP95" s="44"/>
      <c r="GQ95" s="44"/>
      <c r="GR95" s="44"/>
      <c r="GS95" s="44"/>
      <c r="GT95" s="44"/>
      <c r="GU95" s="44"/>
      <c r="GV95" s="44"/>
      <c r="GW95" s="44"/>
      <c r="GX95" s="44"/>
      <c r="GY95" s="44"/>
      <c r="GZ95" s="44"/>
      <c r="HA95" s="44"/>
      <c r="HB95" s="44"/>
      <c r="HC95" s="44"/>
      <c r="HD95" s="44"/>
      <c r="HE95" s="44"/>
      <c r="HF95" s="44"/>
      <c r="HG95" s="44"/>
      <c r="HH95" s="44"/>
      <c r="HI95" s="44"/>
      <c r="HJ95" s="44"/>
      <c r="HK95" s="44"/>
      <c r="HL95" s="44"/>
      <c r="HM95" s="44"/>
      <c r="HN95" s="44"/>
      <c r="HO95" s="44"/>
      <c r="HP95" s="44"/>
      <c r="HQ95" s="44"/>
      <c r="HR95" s="44"/>
      <c r="HS95" s="44"/>
      <c r="HT95" s="44"/>
      <c r="HU95" s="44"/>
      <c r="HV95" s="44"/>
      <c r="HW95" s="44"/>
      <c r="HX95" s="44"/>
      <c r="HY95" s="44"/>
      <c r="HZ95" s="44"/>
      <c r="IA95" s="44"/>
      <c r="IB95" s="44"/>
      <c r="IC95" s="44"/>
      <c r="ID95" s="44"/>
      <c r="IE95" s="44"/>
      <c r="IF95" s="44"/>
      <c r="IG95" s="44"/>
      <c r="IH95" s="44"/>
      <c r="II95" s="44"/>
      <c r="IJ95" s="44"/>
      <c r="IK95" s="44"/>
      <c r="IL95" s="44"/>
      <c r="IM95" s="44"/>
      <c r="IN95" s="44"/>
      <c r="IO95" s="44"/>
      <c r="IP95" s="44"/>
      <c r="IQ95" s="44"/>
      <c r="IR95" s="44"/>
      <c r="IS95" s="44"/>
      <c r="IT95" s="44"/>
      <c r="IU95" s="44"/>
      <c r="IV95" s="44"/>
      <c r="IW95" s="44"/>
      <c r="IX95" s="44"/>
      <c r="IY95" s="44"/>
      <c r="IZ95" s="44"/>
      <c r="JA95" s="44"/>
      <c r="JB95" s="44"/>
      <c r="JC95" s="44"/>
      <c r="JD95" s="44"/>
      <c r="JE95" s="44"/>
      <c r="JF95" s="44"/>
      <c r="JG95" s="44"/>
      <c r="JH95" s="44"/>
      <c r="JI95" s="44"/>
      <c r="JJ95" s="44"/>
      <c r="JK95" s="44"/>
      <c r="JL95" s="44"/>
      <c r="JM95" s="44"/>
      <c r="JN95" s="44"/>
      <c r="JO95" s="44"/>
      <c r="JP95" s="44"/>
      <c r="JQ95" s="44"/>
      <c r="JR95" s="44"/>
      <c r="JS95" s="44"/>
      <c r="JT95" s="44"/>
      <c r="JU95" s="44"/>
      <c r="JV95" s="44"/>
      <c r="JW95" s="44"/>
      <c r="JX95" s="44"/>
      <c r="JY95" s="44"/>
      <c r="JZ95" s="44"/>
      <c r="KA95" s="44"/>
      <c r="KB95" s="44"/>
      <c r="KC95" s="44"/>
      <c r="KD95" s="44"/>
      <c r="KE95" s="44"/>
      <c r="KF95" s="44"/>
      <c r="KG95" s="44"/>
      <c r="KH95" s="44"/>
      <c r="KI95" s="44"/>
      <c r="KJ95" s="44"/>
      <c r="KK95" s="44"/>
      <c r="KL95" s="44"/>
      <c r="KM95" s="44"/>
      <c r="KN95" s="44"/>
      <c r="KO95" s="44"/>
      <c r="KP95" s="44"/>
      <c r="KQ95" s="44"/>
      <c r="KR95" s="44"/>
      <c r="KS95" s="44"/>
      <c r="KT95" s="44"/>
      <c r="KU95" s="44"/>
      <c r="KV95" s="44"/>
      <c r="KW95" s="44"/>
      <c r="KX95" s="44"/>
      <c r="KY95" s="44"/>
      <c r="KZ95" s="44"/>
      <c r="LA95" s="44"/>
      <c r="LB95" s="44"/>
      <c r="LC95" s="44"/>
      <c r="LD95" s="44"/>
      <c r="LE95" s="44"/>
      <c r="LF95" s="44"/>
      <c r="LG95" s="44"/>
      <c r="LH95" s="44"/>
      <c r="LI95" s="44"/>
      <c r="LJ95" s="44"/>
      <c r="LK95" s="44"/>
      <c r="LL95" s="44"/>
      <c r="LM95" s="44"/>
      <c r="LN95" s="44"/>
      <c r="LO95" s="44"/>
      <c r="LP95" s="44"/>
      <c r="LQ95" s="44"/>
      <c r="LR95" s="44"/>
      <c r="LS95" s="44"/>
      <c r="LT95" s="44"/>
      <c r="LU95" s="44"/>
      <c r="LV95" s="44"/>
      <c r="LW95" s="44"/>
      <c r="LX95" s="44"/>
      <c r="LY95" s="44"/>
      <c r="LZ95" s="44"/>
      <c r="MA95" s="44"/>
      <c r="MB95" s="44"/>
      <c r="MC95" s="44"/>
      <c r="MD95" s="44"/>
      <c r="ME95" s="44"/>
      <c r="MF95" s="44"/>
      <c r="MG95" s="44"/>
      <c r="MH95" s="44"/>
      <c r="MI95" s="44"/>
      <c r="MJ95" s="44"/>
      <c r="MK95" s="44"/>
      <c r="ML95" s="44"/>
      <c r="MM95" s="44"/>
      <c r="MN95" s="44"/>
      <c r="MO95" s="44"/>
      <c r="MP95" s="44"/>
      <c r="MQ95" s="44"/>
      <c r="MR95" s="44"/>
      <c r="MS95" s="44"/>
      <c r="MT95" s="44"/>
      <c r="MU95" s="44"/>
      <c r="MV95" s="44"/>
      <c r="MW95" s="44"/>
      <c r="MX95" s="44"/>
      <c r="MY95" s="44"/>
      <c r="MZ95" s="44"/>
      <c r="NA95" s="44"/>
      <c r="NB95" s="44"/>
      <c r="NC95" s="44"/>
      <c r="ND95" s="44"/>
      <c r="NE95" s="44"/>
      <c r="NF95" s="44"/>
      <c r="NG95" s="44"/>
      <c r="NH95" s="44"/>
      <c r="NI95" s="44"/>
      <c r="NJ95" s="44"/>
      <c r="NK95" s="44"/>
      <c r="NL95" s="44"/>
      <c r="NM95" s="44"/>
      <c r="NN95" s="44"/>
      <c r="NO95" s="44"/>
      <c r="NP95" s="44"/>
      <c r="NQ95" s="44"/>
      <c r="NR95" s="44"/>
      <c r="NS95" s="44"/>
      <c r="NT95" s="44"/>
      <c r="NU95" s="44"/>
      <c r="NV95" s="44"/>
      <c r="NW95" s="44"/>
      <c r="NX95" s="44"/>
      <c r="NY95" s="44"/>
      <c r="NZ95" s="44"/>
      <c r="OA95" s="44"/>
      <c r="OB95" s="44"/>
      <c r="OC95" s="44"/>
      <c r="OD95" s="44"/>
      <c r="OE95" s="44"/>
      <c r="OF95" s="44"/>
      <c r="OG95" s="44"/>
      <c r="OH95" s="44"/>
      <c r="OI95" s="44"/>
      <c r="OJ95" s="43"/>
      <c r="OK95" s="43"/>
      <c r="OM95" s="44"/>
      <c r="ON95" s="43"/>
      <c r="OP95" s="44"/>
      <c r="OQ95" s="43"/>
      <c r="OR95" s="27"/>
      <c r="OS95" s="27"/>
      <c r="OT95" s="27"/>
      <c r="OU95" s="27"/>
    </row>
    <row r="96" spans="1:411" x14ac:dyDescent="0.25">
      <c r="A96" s="27"/>
      <c r="B96" s="27"/>
      <c r="C96" s="27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9"/>
      <c r="AD96" s="43"/>
      <c r="AE96" s="43"/>
      <c r="AF96" s="43"/>
      <c r="AG96" s="43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44"/>
      <c r="FA96" s="44"/>
      <c r="FB96" s="44"/>
      <c r="FC96" s="44"/>
      <c r="FD96" s="44"/>
      <c r="FE96" s="44"/>
      <c r="FF96" s="44"/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44"/>
      <c r="FW96" s="44"/>
      <c r="FX96" s="44"/>
      <c r="FY96" s="44"/>
      <c r="FZ96" s="44"/>
      <c r="GA96" s="44"/>
      <c r="GB96" s="44"/>
      <c r="GC96" s="44"/>
      <c r="GD96" s="44"/>
      <c r="GE96" s="44"/>
      <c r="GF96" s="44"/>
      <c r="GG96" s="44"/>
      <c r="GH96" s="44"/>
      <c r="GI96" s="44"/>
      <c r="GJ96" s="44"/>
      <c r="GK96" s="44"/>
      <c r="GL96" s="44"/>
      <c r="GM96" s="44"/>
      <c r="GN96" s="44"/>
      <c r="GO96" s="44"/>
      <c r="GP96" s="44"/>
      <c r="GQ96" s="44"/>
      <c r="GR96" s="44"/>
      <c r="GS96" s="44"/>
      <c r="GT96" s="44"/>
      <c r="GU96" s="44"/>
      <c r="GV96" s="44"/>
      <c r="GW96" s="44"/>
      <c r="GX96" s="44"/>
      <c r="GY96" s="44"/>
      <c r="GZ96" s="44"/>
      <c r="HA96" s="44"/>
      <c r="HB96" s="44"/>
      <c r="HC96" s="44"/>
      <c r="HD96" s="44"/>
      <c r="HE96" s="44"/>
      <c r="HF96" s="44"/>
      <c r="HG96" s="44"/>
      <c r="HH96" s="44"/>
      <c r="HI96" s="44"/>
      <c r="HJ96" s="44"/>
      <c r="HK96" s="44"/>
      <c r="HL96" s="44"/>
      <c r="HM96" s="44"/>
      <c r="HN96" s="44"/>
      <c r="HO96" s="44"/>
      <c r="HP96" s="44"/>
      <c r="HQ96" s="44"/>
      <c r="HR96" s="44"/>
      <c r="HS96" s="44"/>
      <c r="HT96" s="44"/>
      <c r="HU96" s="44"/>
      <c r="HV96" s="44"/>
      <c r="HW96" s="44"/>
      <c r="HX96" s="44"/>
      <c r="HY96" s="44"/>
      <c r="HZ96" s="44"/>
      <c r="IA96" s="44"/>
      <c r="IB96" s="44"/>
      <c r="IC96" s="44"/>
      <c r="ID96" s="44"/>
      <c r="IE96" s="44"/>
      <c r="IF96" s="44"/>
      <c r="IG96" s="44"/>
      <c r="IH96" s="44"/>
      <c r="II96" s="44"/>
      <c r="IJ96" s="44"/>
      <c r="IK96" s="44"/>
      <c r="IL96" s="44"/>
      <c r="IM96" s="44"/>
      <c r="IN96" s="44"/>
      <c r="IO96" s="44"/>
      <c r="IP96" s="44"/>
      <c r="IQ96" s="44"/>
      <c r="IR96" s="44"/>
      <c r="IS96" s="44"/>
      <c r="IT96" s="44"/>
      <c r="IU96" s="44"/>
      <c r="IV96" s="44"/>
      <c r="IW96" s="44"/>
      <c r="IX96" s="44"/>
      <c r="IY96" s="44"/>
      <c r="IZ96" s="44"/>
      <c r="JA96" s="44"/>
      <c r="JB96" s="44"/>
      <c r="JC96" s="44"/>
      <c r="JD96" s="44"/>
      <c r="JE96" s="44"/>
      <c r="JF96" s="44"/>
      <c r="JG96" s="44"/>
      <c r="JH96" s="44"/>
      <c r="JI96" s="44"/>
      <c r="JJ96" s="44"/>
      <c r="JK96" s="44"/>
      <c r="JL96" s="44"/>
      <c r="JM96" s="44"/>
      <c r="JN96" s="44"/>
      <c r="JO96" s="44"/>
      <c r="JP96" s="44"/>
      <c r="JQ96" s="44"/>
      <c r="JR96" s="44"/>
      <c r="JS96" s="44"/>
      <c r="JT96" s="44"/>
      <c r="JU96" s="44"/>
      <c r="JV96" s="44"/>
      <c r="JW96" s="44"/>
      <c r="JX96" s="44"/>
      <c r="JY96" s="44"/>
      <c r="JZ96" s="44"/>
      <c r="KA96" s="44"/>
      <c r="KB96" s="44"/>
      <c r="KC96" s="44"/>
      <c r="KD96" s="44"/>
      <c r="KE96" s="44"/>
      <c r="KF96" s="44"/>
      <c r="KG96" s="44"/>
      <c r="KH96" s="44"/>
      <c r="KI96" s="44"/>
      <c r="KJ96" s="44"/>
      <c r="KK96" s="44"/>
      <c r="KL96" s="44"/>
      <c r="KM96" s="44"/>
      <c r="KN96" s="44"/>
      <c r="KO96" s="44"/>
      <c r="KP96" s="44"/>
      <c r="KQ96" s="44"/>
      <c r="KR96" s="44"/>
      <c r="KS96" s="44"/>
      <c r="KT96" s="44"/>
      <c r="KU96" s="44"/>
      <c r="KV96" s="44"/>
      <c r="KW96" s="44"/>
      <c r="KX96" s="44"/>
      <c r="KY96" s="44"/>
      <c r="KZ96" s="44"/>
      <c r="LA96" s="44"/>
      <c r="LB96" s="44"/>
      <c r="LC96" s="44"/>
      <c r="LD96" s="44"/>
      <c r="LE96" s="44"/>
      <c r="LF96" s="44"/>
      <c r="LG96" s="44"/>
      <c r="LH96" s="44"/>
      <c r="LI96" s="44"/>
      <c r="LJ96" s="44"/>
      <c r="LK96" s="44"/>
      <c r="LL96" s="44"/>
      <c r="LM96" s="44"/>
      <c r="LN96" s="44"/>
      <c r="LO96" s="44"/>
      <c r="LP96" s="44"/>
      <c r="LQ96" s="44"/>
      <c r="LR96" s="44"/>
      <c r="LS96" s="44"/>
      <c r="LT96" s="44"/>
      <c r="LU96" s="44"/>
      <c r="LV96" s="44"/>
      <c r="LW96" s="44"/>
      <c r="LX96" s="44"/>
      <c r="LY96" s="44"/>
      <c r="LZ96" s="44"/>
      <c r="MA96" s="44"/>
      <c r="MB96" s="44"/>
      <c r="MC96" s="44"/>
      <c r="MD96" s="44"/>
      <c r="ME96" s="44"/>
      <c r="MF96" s="44"/>
      <c r="MG96" s="44"/>
      <c r="MH96" s="44"/>
      <c r="MI96" s="44"/>
      <c r="MJ96" s="44"/>
      <c r="MK96" s="44"/>
      <c r="ML96" s="44"/>
      <c r="MM96" s="44"/>
      <c r="MN96" s="44"/>
      <c r="MO96" s="44"/>
      <c r="MP96" s="44"/>
      <c r="MQ96" s="44"/>
      <c r="MR96" s="44"/>
      <c r="MS96" s="44"/>
      <c r="MT96" s="44"/>
      <c r="MU96" s="44"/>
      <c r="MV96" s="44"/>
      <c r="MW96" s="44"/>
      <c r="MX96" s="44"/>
      <c r="MY96" s="44"/>
      <c r="MZ96" s="44"/>
      <c r="NA96" s="44"/>
      <c r="NB96" s="44"/>
      <c r="NC96" s="44"/>
      <c r="ND96" s="44"/>
      <c r="NE96" s="44"/>
      <c r="NF96" s="44"/>
      <c r="NG96" s="44"/>
      <c r="NH96" s="44"/>
      <c r="NI96" s="44"/>
      <c r="NJ96" s="44"/>
      <c r="NK96" s="44"/>
      <c r="NL96" s="44"/>
      <c r="NM96" s="44"/>
      <c r="NN96" s="44"/>
      <c r="NO96" s="44"/>
      <c r="NP96" s="44"/>
      <c r="NQ96" s="44"/>
      <c r="NR96" s="44"/>
      <c r="NS96" s="44"/>
      <c r="NT96" s="44"/>
      <c r="NU96" s="44"/>
      <c r="NV96" s="44"/>
      <c r="NW96" s="44"/>
      <c r="NX96" s="44"/>
      <c r="NY96" s="44"/>
      <c r="NZ96" s="44"/>
      <c r="OA96" s="44"/>
      <c r="OB96" s="44"/>
      <c r="OC96" s="44"/>
      <c r="OD96" s="44"/>
      <c r="OE96" s="44"/>
      <c r="OF96" s="44"/>
      <c r="OG96" s="44"/>
      <c r="OH96" s="44"/>
      <c r="OI96" s="44"/>
      <c r="OJ96" s="43"/>
      <c r="OK96" s="43"/>
      <c r="OM96" s="44"/>
      <c r="ON96" s="43"/>
      <c r="OP96" s="44"/>
      <c r="OQ96" s="43"/>
      <c r="OR96" s="27"/>
      <c r="OS96" s="27"/>
      <c r="OT96" s="27"/>
      <c r="OU96" s="27"/>
    </row>
    <row r="97" spans="1:412" x14ac:dyDescent="0.25">
      <c r="A97" s="27"/>
      <c r="B97" s="27"/>
      <c r="C97" s="27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9"/>
      <c r="AD97" s="43"/>
      <c r="AE97" s="43"/>
      <c r="AF97" s="43"/>
      <c r="AG97" s="43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44"/>
      <c r="FA97" s="44"/>
      <c r="FB97" s="44"/>
      <c r="FC97" s="44"/>
      <c r="FD97" s="44"/>
      <c r="FE97" s="44"/>
      <c r="FF97" s="44"/>
      <c r="FG97" s="44"/>
      <c r="FH97" s="44"/>
      <c r="FI97" s="44"/>
      <c r="FJ97" s="44"/>
      <c r="FK97" s="44"/>
      <c r="FL97" s="44"/>
      <c r="FM97" s="44"/>
      <c r="FN97" s="44"/>
      <c r="FO97" s="44"/>
      <c r="FP97" s="44"/>
      <c r="FQ97" s="44"/>
      <c r="FR97" s="44"/>
      <c r="FS97" s="44"/>
      <c r="FT97" s="44"/>
      <c r="FU97" s="44"/>
      <c r="FV97" s="44"/>
      <c r="FW97" s="44"/>
      <c r="FX97" s="44"/>
      <c r="FY97" s="44"/>
      <c r="FZ97" s="44"/>
      <c r="GA97" s="44"/>
      <c r="GB97" s="44"/>
      <c r="GC97" s="44"/>
      <c r="GD97" s="44"/>
      <c r="GE97" s="44"/>
      <c r="GF97" s="44"/>
      <c r="GG97" s="44"/>
      <c r="GH97" s="44"/>
      <c r="GI97" s="44"/>
      <c r="GJ97" s="44"/>
      <c r="GK97" s="44"/>
      <c r="GL97" s="44"/>
      <c r="GM97" s="44"/>
      <c r="GN97" s="44"/>
      <c r="GO97" s="44"/>
      <c r="GP97" s="44"/>
      <c r="GQ97" s="44"/>
      <c r="GR97" s="44"/>
      <c r="GS97" s="44"/>
      <c r="GT97" s="44"/>
      <c r="GU97" s="44"/>
      <c r="GV97" s="44"/>
      <c r="GW97" s="44"/>
      <c r="GX97" s="44"/>
      <c r="GY97" s="44"/>
      <c r="GZ97" s="44"/>
      <c r="HA97" s="44"/>
      <c r="HB97" s="44"/>
      <c r="HC97" s="44"/>
      <c r="HD97" s="44"/>
      <c r="HE97" s="44"/>
      <c r="HF97" s="44"/>
      <c r="HG97" s="44"/>
      <c r="HH97" s="44"/>
      <c r="HI97" s="44"/>
      <c r="HJ97" s="44"/>
      <c r="HK97" s="44"/>
      <c r="HL97" s="44"/>
      <c r="HM97" s="44"/>
      <c r="HN97" s="44"/>
      <c r="HO97" s="44"/>
      <c r="HP97" s="44"/>
      <c r="HQ97" s="44"/>
      <c r="HR97" s="44"/>
      <c r="HS97" s="44"/>
      <c r="HT97" s="44"/>
      <c r="HU97" s="44"/>
      <c r="HV97" s="44"/>
      <c r="HW97" s="44"/>
      <c r="HX97" s="44"/>
      <c r="HY97" s="44"/>
      <c r="HZ97" s="44"/>
      <c r="IA97" s="44"/>
      <c r="IB97" s="44"/>
      <c r="IC97" s="44"/>
      <c r="ID97" s="44"/>
      <c r="IE97" s="44"/>
      <c r="IF97" s="44"/>
      <c r="IG97" s="44"/>
      <c r="IH97" s="44"/>
      <c r="II97" s="44"/>
      <c r="IJ97" s="44"/>
      <c r="IK97" s="44"/>
      <c r="IL97" s="44"/>
      <c r="IM97" s="44"/>
      <c r="IN97" s="44"/>
      <c r="IO97" s="44"/>
      <c r="IP97" s="44"/>
      <c r="IQ97" s="44"/>
      <c r="IR97" s="44"/>
      <c r="IS97" s="44"/>
      <c r="IT97" s="44"/>
      <c r="IU97" s="44"/>
      <c r="IV97" s="44"/>
      <c r="IW97" s="44"/>
      <c r="IX97" s="44"/>
      <c r="IY97" s="44"/>
      <c r="IZ97" s="44"/>
      <c r="JA97" s="44"/>
      <c r="JB97" s="44"/>
      <c r="JC97" s="44"/>
      <c r="JD97" s="44"/>
      <c r="JE97" s="44"/>
      <c r="JF97" s="44"/>
      <c r="JG97" s="44"/>
      <c r="JH97" s="44"/>
      <c r="JI97" s="44"/>
      <c r="JJ97" s="44"/>
      <c r="JK97" s="44"/>
      <c r="JL97" s="44"/>
      <c r="JM97" s="44"/>
      <c r="JN97" s="44"/>
      <c r="JO97" s="44"/>
      <c r="JP97" s="44"/>
      <c r="JQ97" s="44"/>
      <c r="JR97" s="44"/>
      <c r="JS97" s="44"/>
      <c r="JT97" s="44"/>
      <c r="JU97" s="44"/>
      <c r="JV97" s="44"/>
      <c r="JW97" s="44"/>
      <c r="JX97" s="44"/>
      <c r="JY97" s="44"/>
      <c r="JZ97" s="44"/>
      <c r="KA97" s="44"/>
      <c r="KB97" s="44"/>
      <c r="KC97" s="44"/>
      <c r="KD97" s="44"/>
      <c r="KE97" s="44"/>
      <c r="KF97" s="44"/>
      <c r="KG97" s="44"/>
      <c r="KH97" s="44"/>
      <c r="KI97" s="44"/>
      <c r="KJ97" s="44"/>
      <c r="KK97" s="44"/>
      <c r="KL97" s="44"/>
      <c r="KM97" s="44"/>
      <c r="KN97" s="44"/>
      <c r="KO97" s="44"/>
      <c r="KP97" s="44"/>
      <c r="KQ97" s="44"/>
      <c r="KR97" s="44"/>
      <c r="KS97" s="44"/>
      <c r="KT97" s="44"/>
      <c r="KU97" s="44"/>
      <c r="KV97" s="44"/>
      <c r="KW97" s="44"/>
      <c r="KX97" s="44"/>
      <c r="KY97" s="44"/>
      <c r="KZ97" s="44"/>
      <c r="LA97" s="44"/>
      <c r="LB97" s="44"/>
      <c r="LC97" s="44"/>
      <c r="LD97" s="44"/>
      <c r="LE97" s="44"/>
      <c r="LF97" s="44"/>
      <c r="LG97" s="44"/>
      <c r="LH97" s="44"/>
      <c r="LI97" s="44"/>
      <c r="LJ97" s="44"/>
      <c r="LK97" s="44"/>
      <c r="LL97" s="44"/>
      <c r="LM97" s="44"/>
      <c r="LN97" s="44"/>
      <c r="LO97" s="44"/>
      <c r="LP97" s="44"/>
      <c r="LQ97" s="44"/>
      <c r="LR97" s="44"/>
      <c r="LS97" s="44"/>
      <c r="LT97" s="44"/>
      <c r="LU97" s="44"/>
      <c r="LV97" s="44"/>
      <c r="LW97" s="44"/>
      <c r="LX97" s="44"/>
      <c r="LY97" s="44"/>
      <c r="LZ97" s="44"/>
      <c r="MA97" s="44"/>
      <c r="MB97" s="44"/>
      <c r="MC97" s="44"/>
      <c r="MD97" s="44"/>
      <c r="ME97" s="44"/>
      <c r="MF97" s="44"/>
      <c r="MG97" s="44"/>
      <c r="MH97" s="44"/>
      <c r="MI97" s="44"/>
      <c r="MJ97" s="44"/>
      <c r="MK97" s="44"/>
      <c r="ML97" s="44"/>
      <c r="MM97" s="44"/>
      <c r="MN97" s="44"/>
      <c r="MO97" s="44"/>
      <c r="MP97" s="44"/>
      <c r="MQ97" s="44"/>
      <c r="MR97" s="44"/>
      <c r="MS97" s="44"/>
      <c r="MT97" s="44"/>
      <c r="MU97" s="44"/>
      <c r="MV97" s="44"/>
      <c r="MW97" s="44"/>
      <c r="MX97" s="44"/>
      <c r="MY97" s="44"/>
      <c r="MZ97" s="44"/>
      <c r="NA97" s="44"/>
      <c r="NB97" s="44"/>
      <c r="NC97" s="44"/>
      <c r="ND97" s="44"/>
      <c r="NE97" s="44"/>
      <c r="NF97" s="44"/>
      <c r="NG97" s="44"/>
      <c r="NH97" s="44"/>
      <c r="NI97" s="44"/>
      <c r="NJ97" s="44"/>
      <c r="NK97" s="44"/>
      <c r="NL97" s="44"/>
      <c r="NM97" s="44"/>
      <c r="NN97" s="44"/>
      <c r="NO97" s="44"/>
      <c r="NP97" s="44"/>
      <c r="NQ97" s="44"/>
      <c r="NR97" s="44"/>
      <c r="NS97" s="44"/>
      <c r="NT97" s="44"/>
      <c r="NU97" s="44"/>
      <c r="NV97" s="44"/>
      <c r="NW97" s="44"/>
      <c r="NX97" s="44"/>
      <c r="NY97" s="44"/>
      <c r="NZ97" s="44"/>
      <c r="OA97" s="44"/>
      <c r="OB97" s="44"/>
      <c r="OC97" s="44"/>
      <c r="OD97" s="44"/>
      <c r="OE97" s="44"/>
      <c r="OF97" s="44"/>
      <c r="OG97" s="44"/>
      <c r="OH97" s="44"/>
      <c r="OI97" s="44"/>
      <c r="OJ97" s="43"/>
      <c r="OK97" s="43"/>
      <c r="OM97" s="44"/>
      <c r="ON97" s="43"/>
      <c r="OP97" s="44"/>
      <c r="OQ97" s="43"/>
      <c r="OR97" s="27"/>
      <c r="OS97" s="27"/>
      <c r="OT97" s="27"/>
      <c r="OU97" s="27"/>
    </row>
    <row r="98" spans="1:412" x14ac:dyDescent="0.25">
      <c r="A98" s="27"/>
      <c r="B98" s="27"/>
      <c r="C98" s="27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9"/>
      <c r="AD98" s="43"/>
      <c r="AE98" s="43"/>
      <c r="AF98" s="43"/>
      <c r="AG98" s="43"/>
      <c r="AH98" s="43"/>
      <c r="AI98" s="43"/>
      <c r="AJ98" s="43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44"/>
      <c r="GI98" s="44"/>
      <c r="GJ98" s="44"/>
      <c r="GK98" s="44"/>
      <c r="GL98" s="44"/>
      <c r="GM98" s="44"/>
      <c r="GN98" s="44"/>
      <c r="GO98" s="44"/>
      <c r="GP98" s="44"/>
      <c r="GQ98" s="44"/>
      <c r="GR98" s="44"/>
      <c r="GS98" s="44"/>
      <c r="GT98" s="44"/>
      <c r="GU98" s="44"/>
      <c r="GV98" s="44"/>
      <c r="GW98" s="44"/>
      <c r="GX98" s="44"/>
      <c r="GY98" s="44"/>
      <c r="GZ98" s="44"/>
      <c r="HA98" s="44"/>
      <c r="HB98" s="44"/>
      <c r="HC98" s="44"/>
      <c r="HD98" s="44"/>
      <c r="HE98" s="44"/>
      <c r="HF98" s="44"/>
      <c r="HG98" s="44"/>
      <c r="HH98" s="44"/>
      <c r="HI98" s="44"/>
      <c r="HJ98" s="44"/>
      <c r="HK98" s="44"/>
      <c r="HL98" s="44"/>
      <c r="HM98" s="44"/>
      <c r="HN98" s="44"/>
      <c r="HO98" s="44"/>
      <c r="HP98" s="44"/>
      <c r="HQ98" s="44"/>
      <c r="HR98" s="44"/>
      <c r="HS98" s="44"/>
      <c r="HT98" s="44"/>
      <c r="HU98" s="44"/>
      <c r="HV98" s="44"/>
      <c r="HW98" s="44"/>
      <c r="HX98" s="44"/>
      <c r="HY98" s="44"/>
      <c r="HZ98" s="44"/>
      <c r="IA98" s="44"/>
      <c r="IB98" s="44"/>
      <c r="IC98" s="44"/>
      <c r="ID98" s="44"/>
      <c r="IE98" s="44"/>
      <c r="IF98" s="44"/>
      <c r="IG98" s="44"/>
      <c r="IH98" s="44"/>
      <c r="II98" s="44"/>
      <c r="IJ98" s="44"/>
      <c r="IK98" s="44"/>
      <c r="IL98" s="44"/>
      <c r="IM98" s="44"/>
      <c r="IN98" s="44"/>
      <c r="IO98" s="44"/>
      <c r="IP98" s="44"/>
      <c r="IQ98" s="44"/>
      <c r="IR98" s="44"/>
      <c r="IS98" s="44"/>
      <c r="IT98" s="44"/>
      <c r="IU98" s="44"/>
      <c r="IV98" s="44"/>
      <c r="IW98" s="44"/>
      <c r="IX98" s="44"/>
      <c r="IY98" s="44"/>
      <c r="IZ98" s="44"/>
      <c r="JA98" s="44"/>
      <c r="JB98" s="44"/>
      <c r="JC98" s="44"/>
      <c r="JD98" s="44"/>
      <c r="JE98" s="44"/>
      <c r="JF98" s="44"/>
      <c r="JG98" s="44"/>
      <c r="JH98" s="44"/>
      <c r="JI98" s="44"/>
      <c r="JJ98" s="44"/>
      <c r="JK98" s="44"/>
      <c r="JL98" s="44"/>
      <c r="JM98" s="44"/>
      <c r="JN98" s="44"/>
      <c r="JO98" s="44"/>
      <c r="JP98" s="44"/>
      <c r="JQ98" s="44"/>
      <c r="JR98" s="44"/>
      <c r="JS98" s="44"/>
      <c r="JT98" s="44"/>
      <c r="JU98" s="44"/>
      <c r="JV98" s="44"/>
      <c r="JW98" s="44"/>
      <c r="JX98" s="44"/>
      <c r="JY98" s="44"/>
      <c r="JZ98" s="44"/>
      <c r="KA98" s="44"/>
      <c r="KB98" s="44"/>
      <c r="KC98" s="44"/>
      <c r="KD98" s="44"/>
      <c r="KE98" s="44"/>
      <c r="KF98" s="44"/>
      <c r="KG98" s="44"/>
      <c r="KH98" s="44"/>
      <c r="KI98" s="44"/>
      <c r="KJ98" s="44"/>
      <c r="KK98" s="44"/>
      <c r="KL98" s="44"/>
      <c r="KM98" s="44"/>
      <c r="KN98" s="44"/>
      <c r="KO98" s="44"/>
      <c r="KP98" s="44"/>
      <c r="KQ98" s="44"/>
      <c r="KR98" s="44"/>
      <c r="KS98" s="44"/>
      <c r="KT98" s="44"/>
      <c r="KU98" s="44"/>
      <c r="KV98" s="44"/>
      <c r="KW98" s="44"/>
      <c r="KX98" s="44"/>
      <c r="KY98" s="44"/>
      <c r="KZ98" s="44"/>
      <c r="LA98" s="44"/>
      <c r="LB98" s="44"/>
      <c r="LC98" s="44"/>
      <c r="LD98" s="44"/>
      <c r="LE98" s="44"/>
      <c r="LF98" s="44"/>
      <c r="LG98" s="44"/>
      <c r="LH98" s="44"/>
      <c r="LI98" s="44"/>
      <c r="LJ98" s="44"/>
      <c r="LK98" s="44"/>
      <c r="LL98" s="44"/>
      <c r="LM98" s="44"/>
      <c r="LN98" s="44"/>
      <c r="LO98" s="44"/>
      <c r="LP98" s="44"/>
      <c r="LQ98" s="44"/>
      <c r="LR98" s="44"/>
      <c r="LS98" s="44"/>
      <c r="LT98" s="44"/>
      <c r="LU98" s="44"/>
      <c r="LV98" s="44"/>
      <c r="LW98" s="44"/>
      <c r="LX98" s="44"/>
      <c r="LY98" s="44"/>
      <c r="LZ98" s="44"/>
      <c r="MA98" s="44"/>
      <c r="MB98" s="44"/>
      <c r="MC98" s="44"/>
      <c r="MD98" s="44"/>
      <c r="ME98" s="44"/>
      <c r="MF98" s="44"/>
      <c r="MG98" s="44"/>
      <c r="MH98" s="44"/>
      <c r="MI98" s="44"/>
      <c r="MJ98" s="44"/>
      <c r="MK98" s="44"/>
      <c r="ML98" s="44"/>
      <c r="MM98" s="44"/>
      <c r="MN98" s="44"/>
      <c r="MO98" s="44"/>
      <c r="MP98" s="44"/>
      <c r="MQ98" s="44"/>
      <c r="MR98" s="44"/>
      <c r="MS98" s="44"/>
      <c r="MT98" s="44"/>
      <c r="MU98" s="44"/>
      <c r="MV98" s="44"/>
      <c r="MW98" s="44"/>
      <c r="MX98" s="44"/>
      <c r="MY98" s="44"/>
      <c r="MZ98" s="44"/>
      <c r="NA98" s="44"/>
      <c r="NB98" s="44"/>
      <c r="NC98" s="44"/>
      <c r="ND98" s="44"/>
      <c r="NE98" s="44"/>
      <c r="NF98" s="44"/>
      <c r="NG98" s="44"/>
      <c r="NH98" s="44"/>
      <c r="NI98" s="44"/>
      <c r="NJ98" s="44"/>
      <c r="NK98" s="44"/>
      <c r="NL98" s="44"/>
      <c r="NM98" s="44"/>
      <c r="NN98" s="44"/>
      <c r="NO98" s="44"/>
      <c r="NP98" s="44"/>
      <c r="NQ98" s="44"/>
      <c r="NR98" s="44"/>
      <c r="NS98" s="44"/>
      <c r="NT98" s="44"/>
      <c r="NU98" s="44"/>
      <c r="NV98" s="44"/>
      <c r="NW98" s="44"/>
      <c r="NX98" s="44"/>
      <c r="NY98" s="44"/>
      <c r="NZ98" s="44"/>
      <c r="OA98" s="44"/>
      <c r="OB98" s="44"/>
      <c r="OC98" s="44"/>
      <c r="OD98" s="44"/>
      <c r="OE98" s="44"/>
      <c r="OF98" s="44"/>
      <c r="OG98" s="44"/>
      <c r="OH98" s="44"/>
      <c r="OI98" s="44"/>
      <c r="OJ98" s="43"/>
      <c r="OK98" s="43"/>
      <c r="OM98" s="44"/>
      <c r="ON98" s="43"/>
      <c r="OP98" s="44"/>
      <c r="OQ98" s="43"/>
      <c r="OR98" s="27"/>
      <c r="OS98" s="27"/>
      <c r="OT98" s="27"/>
      <c r="OU98" s="27"/>
    </row>
    <row r="99" spans="1:412" x14ac:dyDescent="0.25">
      <c r="A99" s="27"/>
      <c r="B99" s="27"/>
      <c r="C99" s="27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9"/>
      <c r="AD99" s="43"/>
      <c r="AE99" s="43"/>
      <c r="AF99" s="43"/>
      <c r="AG99" s="43"/>
      <c r="AH99" s="43"/>
      <c r="AI99" s="43"/>
      <c r="AJ99" s="43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4"/>
      <c r="FG99" s="44"/>
      <c r="FH99" s="44"/>
      <c r="FI99" s="44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4"/>
      <c r="FU99" s="44"/>
      <c r="FV99" s="44"/>
      <c r="FW99" s="44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4"/>
      <c r="GI99" s="44"/>
      <c r="GJ99" s="44"/>
      <c r="GK99" s="44"/>
      <c r="GL99" s="44"/>
      <c r="GM99" s="44"/>
      <c r="GN99" s="44"/>
      <c r="GO99" s="44"/>
      <c r="GP99" s="44"/>
      <c r="GQ99" s="44"/>
      <c r="GR99" s="44"/>
      <c r="GS99" s="44"/>
      <c r="GT99" s="44"/>
      <c r="GU99" s="44"/>
      <c r="GV99" s="44"/>
      <c r="GW99" s="44"/>
      <c r="GX99" s="44"/>
      <c r="GY99" s="44"/>
      <c r="GZ99" s="44"/>
      <c r="HA99" s="44"/>
      <c r="HB99" s="44"/>
      <c r="HC99" s="44"/>
      <c r="HD99" s="44"/>
      <c r="HE99" s="44"/>
      <c r="HF99" s="44"/>
      <c r="HG99" s="44"/>
      <c r="HH99" s="44"/>
      <c r="HI99" s="44"/>
      <c r="HJ99" s="44"/>
      <c r="HK99" s="44"/>
      <c r="HL99" s="44"/>
      <c r="HM99" s="44"/>
      <c r="HN99" s="44"/>
      <c r="HO99" s="44"/>
      <c r="HP99" s="44"/>
      <c r="HQ99" s="44"/>
      <c r="HR99" s="44"/>
      <c r="HS99" s="44"/>
      <c r="HT99" s="44"/>
      <c r="HU99" s="44"/>
      <c r="HV99" s="44"/>
      <c r="HW99" s="44"/>
      <c r="HX99" s="44"/>
      <c r="HY99" s="44"/>
      <c r="HZ99" s="44"/>
      <c r="IA99" s="44"/>
      <c r="IB99" s="44"/>
      <c r="IC99" s="44"/>
      <c r="ID99" s="44"/>
      <c r="IE99" s="44"/>
      <c r="IF99" s="44"/>
      <c r="IG99" s="44"/>
      <c r="IH99" s="44"/>
      <c r="II99" s="44"/>
      <c r="IJ99" s="44"/>
      <c r="IK99" s="44"/>
      <c r="IL99" s="44"/>
      <c r="IM99" s="44"/>
      <c r="IN99" s="44"/>
      <c r="IO99" s="44"/>
      <c r="IP99" s="44"/>
      <c r="IQ99" s="44"/>
      <c r="IR99" s="44"/>
      <c r="IS99" s="44"/>
      <c r="IT99" s="44"/>
      <c r="IU99" s="44"/>
      <c r="IV99" s="44"/>
      <c r="IW99" s="44"/>
      <c r="IX99" s="44"/>
      <c r="IY99" s="44"/>
      <c r="IZ99" s="44"/>
      <c r="JA99" s="44"/>
      <c r="JB99" s="44"/>
      <c r="JC99" s="44"/>
      <c r="JD99" s="44"/>
      <c r="JE99" s="44"/>
      <c r="JF99" s="44"/>
      <c r="JG99" s="44"/>
      <c r="JH99" s="44"/>
      <c r="JI99" s="44"/>
      <c r="JJ99" s="44"/>
      <c r="JK99" s="44"/>
      <c r="JL99" s="44"/>
      <c r="JM99" s="44"/>
      <c r="JN99" s="44"/>
      <c r="JO99" s="44"/>
      <c r="JP99" s="44"/>
      <c r="JQ99" s="44"/>
      <c r="JR99" s="44"/>
      <c r="JS99" s="44"/>
      <c r="JT99" s="44"/>
      <c r="JU99" s="44"/>
      <c r="JV99" s="44"/>
      <c r="JW99" s="44"/>
      <c r="JX99" s="44"/>
      <c r="JY99" s="44"/>
      <c r="JZ99" s="44"/>
      <c r="KA99" s="44"/>
      <c r="KB99" s="44"/>
      <c r="KC99" s="44"/>
      <c r="KD99" s="44"/>
      <c r="KE99" s="44"/>
      <c r="KF99" s="44"/>
      <c r="KG99" s="44"/>
      <c r="KH99" s="44"/>
      <c r="KI99" s="44"/>
      <c r="KJ99" s="44"/>
      <c r="KK99" s="44"/>
      <c r="KL99" s="44"/>
      <c r="KM99" s="44"/>
      <c r="KN99" s="44"/>
      <c r="KO99" s="44"/>
      <c r="KP99" s="44"/>
      <c r="KQ99" s="44"/>
      <c r="KR99" s="44"/>
      <c r="KS99" s="44"/>
      <c r="KT99" s="44"/>
      <c r="KU99" s="44"/>
      <c r="KV99" s="44"/>
      <c r="KW99" s="44"/>
      <c r="KX99" s="44"/>
      <c r="KY99" s="44"/>
      <c r="KZ99" s="44"/>
      <c r="LA99" s="44"/>
      <c r="LB99" s="44"/>
      <c r="LC99" s="44"/>
      <c r="LD99" s="44"/>
      <c r="LE99" s="44"/>
      <c r="LF99" s="44"/>
      <c r="LG99" s="44"/>
      <c r="LH99" s="44"/>
      <c r="LI99" s="44"/>
      <c r="LJ99" s="44"/>
      <c r="LK99" s="44"/>
      <c r="LL99" s="44"/>
      <c r="LM99" s="44"/>
      <c r="LN99" s="44"/>
      <c r="LO99" s="44"/>
      <c r="LP99" s="44"/>
      <c r="LQ99" s="44"/>
      <c r="LR99" s="44"/>
      <c r="LS99" s="44"/>
      <c r="LT99" s="44"/>
      <c r="LU99" s="44"/>
      <c r="LV99" s="44"/>
      <c r="LW99" s="44"/>
      <c r="LX99" s="44"/>
      <c r="LY99" s="44"/>
      <c r="LZ99" s="44"/>
      <c r="MA99" s="44"/>
      <c r="MB99" s="44"/>
      <c r="MC99" s="44"/>
      <c r="MD99" s="44"/>
      <c r="ME99" s="44"/>
      <c r="MF99" s="44"/>
      <c r="MG99" s="44"/>
      <c r="MH99" s="44"/>
      <c r="MI99" s="44"/>
      <c r="MJ99" s="44"/>
      <c r="MK99" s="44"/>
      <c r="ML99" s="44"/>
      <c r="MM99" s="44"/>
      <c r="MN99" s="44"/>
      <c r="MO99" s="44"/>
      <c r="MP99" s="44"/>
      <c r="MQ99" s="44"/>
      <c r="MR99" s="44"/>
      <c r="MS99" s="44"/>
      <c r="MT99" s="44"/>
      <c r="MU99" s="44"/>
      <c r="MV99" s="44"/>
      <c r="MW99" s="44"/>
      <c r="MX99" s="44"/>
      <c r="MY99" s="44"/>
      <c r="MZ99" s="44"/>
      <c r="NA99" s="44"/>
      <c r="NB99" s="44"/>
      <c r="NC99" s="44"/>
      <c r="ND99" s="44"/>
      <c r="NE99" s="44"/>
      <c r="NF99" s="44"/>
      <c r="NG99" s="44"/>
      <c r="NH99" s="44"/>
      <c r="NI99" s="44"/>
      <c r="NJ99" s="44"/>
      <c r="NK99" s="44"/>
      <c r="NL99" s="44"/>
      <c r="NM99" s="44"/>
      <c r="NN99" s="44"/>
      <c r="NO99" s="44"/>
      <c r="NP99" s="44"/>
      <c r="NQ99" s="44"/>
      <c r="NR99" s="44"/>
      <c r="NS99" s="44"/>
      <c r="NT99" s="44"/>
      <c r="NU99" s="44"/>
      <c r="NV99" s="44"/>
      <c r="NW99" s="44"/>
      <c r="NX99" s="44"/>
      <c r="NY99" s="44"/>
      <c r="NZ99" s="44"/>
      <c r="OA99" s="44"/>
      <c r="OB99" s="44"/>
      <c r="OC99" s="44"/>
      <c r="OD99" s="44"/>
      <c r="OE99" s="44"/>
      <c r="OF99" s="44"/>
      <c r="OG99" s="44"/>
      <c r="OH99" s="44"/>
      <c r="OI99" s="44"/>
      <c r="OJ99" s="43"/>
      <c r="OK99" s="43"/>
      <c r="OM99" s="44"/>
      <c r="ON99" s="43"/>
      <c r="OP99" s="44"/>
      <c r="OQ99" s="43"/>
      <c r="OR99" s="27"/>
      <c r="OS99" s="27"/>
      <c r="OT99" s="27"/>
      <c r="OU99" s="27"/>
    </row>
    <row r="100" spans="1:412" x14ac:dyDescent="0.25">
      <c r="AH100" s="43"/>
      <c r="AI100" s="43"/>
      <c r="AJ100" s="43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4"/>
      <c r="GI100" s="44"/>
      <c r="GJ100" s="44"/>
      <c r="GK100" s="44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4"/>
      <c r="GW100" s="44"/>
      <c r="GX100" s="44"/>
      <c r="GY100" s="44"/>
      <c r="GZ100" s="44"/>
      <c r="HA100" s="44"/>
      <c r="HB100" s="44"/>
      <c r="HC100" s="44"/>
      <c r="HD100" s="44"/>
      <c r="HE100" s="44"/>
      <c r="HF100" s="44"/>
      <c r="HG100" s="44"/>
      <c r="HH100" s="44"/>
      <c r="HI100" s="44"/>
      <c r="HJ100" s="44"/>
      <c r="HK100" s="44"/>
      <c r="HL100" s="44"/>
      <c r="HM100" s="44"/>
      <c r="HN100" s="44"/>
      <c r="HO100" s="44"/>
      <c r="HP100" s="44"/>
      <c r="HQ100" s="44"/>
      <c r="HR100" s="44"/>
      <c r="HS100" s="44"/>
      <c r="HT100" s="44"/>
      <c r="HU100" s="44"/>
      <c r="HV100" s="44"/>
      <c r="HW100" s="44"/>
      <c r="HX100" s="44"/>
      <c r="HY100" s="44"/>
      <c r="HZ100" s="44"/>
      <c r="IA100" s="44"/>
      <c r="IB100" s="44"/>
      <c r="IC100" s="44"/>
      <c r="ID100" s="44"/>
      <c r="IE100" s="44"/>
      <c r="IF100" s="44"/>
      <c r="IG100" s="44"/>
      <c r="IH100" s="44"/>
      <c r="II100" s="44"/>
      <c r="IJ100" s="44"/>
      <c r="IK100" s="44"/>
      <c r="IL100" s="44"/>
      <c r="IM100" s="44"/>
      <c r="IN100" s="44"/>
      <c r="IO100" s="44"/>
      <c r="IP100" s="44"/>
      <c r="IQ100" s="44"/>
      <c r="IR100" s="44"/>
      <c r="IS100" s="44"/>
      <c r="IT100" s="44"/>
      <c r="IU100" s="44"/>
      <c r="IV100" s="44"/>
      <c r="IW100" s="44"/>
      <c r="IX100" s="44"/>
      <c r="IY100" s="44"/>
      <c r="IZ100" s="44"/>
      <c r="JA100" s="44"/>
      <c r="JB100" s="44"/>
      <c r="JC100" s="44"/>
      <c r="JD100" s="44"/>
      <c r="JE100" s="44"/>
      <c r="JF100" s="44"/>
      <c r="JG100" s="44"/>
      <c r="JH100" s="44"/>
      <c r="JI100" s="44"/>
      <c r="JJ100" s="44"/>
      <c r="JK100" s="44"/>
      <c r="JL100" s="44"/>
      <c r="JM100" s="44"/>
      <c r="JN100" s="44"/>
      <c r="JO100" s="44"/>
      <c r="JP100" s="44"/>
      <c r="JQ100" s="44"/>
      <c r="JR100" s="44"/>
      <c r="JS100" s="44"/>
      <c r="JT100" s="44"/>
      <c r="JU100" s="44"/>
      <c r="JV100" s="44"/>
      <c r="JW100" s="44"/>
      <c r="JX100" s="44"/>
      <c r="JY100" s="44"/>
      <c r="JZ100" s="44"/>
      <c r="KA100" s="44"/>
      <c r="KB100" s="44"/>
      <c r="KC100" s="44"/>
      <c r="KD100" s="44"/>
      <c r="KE100" s="44"/>
      <c r="KF100" s="44"/>
      <c r="KG100" s="44"/>
      <c r="KH100" s="44"/>
      <c r="KI100" s="44"/>
      <c r="KJ100" s="44"/>
      <c r="KK100" s="44"/>
      <c r="KL100" s="44"/>
      <c r="KM100" s="44"/>
      <c r="KN100" s="44"/>
      <c r="KO100" s="44"/>
      <c r="KP100" s="44"/>
      <c r="KQ100" s="44"/>
      <c r="KR100" s="44"/>
      <c r="KS100" s="44"/>
      <c r="KT100" s="44"/>
      <c r="KU100" s="44"/>
      <c r="KV100" s="44"/>
      <c r="KW100" s="44"/>
      <c r="KX100" s="44"/>
      <c r="KY100" s="44"/>
      <c r="KZ100" s="44"/>
      <c r="LA100" s="44"/>
      <c r="LB100" s="44"/>
      <c r="LC100" s="44"/>
      <c r="LD100" s="44"/>
      <c r="LE100" s="44"/>
      <c r="LF100" s="44"/>
      <c r="LG100" s="44"/>
      <c r="LH100" s="44"/>
      <c r="LI100" s="44"/>
      <c r="LJ100" s="44"/>
      <c r="LK100" s="44"/>
      <c r="LL100" s="44"/>
      <c r="LM100" s="44"/>
      <c r="LN100" s="44"/>
      <c r="LO100" s="44"/>
      <c r="LP100" s="44"/>
      <c r="LQ100" s="44"/>
      <c r="LR100" s="44"/>
      <c r="LS100" s="44"/>
      <c r="LT100" s="44"/>
      <c r="LU100" s="44"/>
      <c r="LV100" s="44"/>
      <c r="LW100" s="44"/>
      <c r="LX100" s="44"/>
      <c r="LY100" s="44"/>
      <c r="LZ100" s="44"/>
      <c r="MA100" s="44"/>
      <c r="MB100" s="44"/>
      <c r="MC100" s="44"/>
      <c r="MD100" s="44"/>
      <c r="ME100" s="44"/>
      <c r="MF100" s="44"/>
      <c r="MG100" s="44"/>
      <c r="MH100" s="44"/>
      <c r="MI100" s="44"/>
      <c r="MJ100" s="44"/>
      <c r="MK100" s="44"/>
      <c r="ML100" s="44"/>
      <c r="MM100" s="44"/>
      <c r="MN100" s="44"/>
      <c r="MO100" s="44"/>
      <c r="MP100" s="44"/>
      <c r="MQ100" s="44"/>
      <c r="MR100" s="44"/>
      <c r="MS100" s="44"/>
      <c r="MT100" s="44"/>
      <c r="MU100" s="44"/>
      <c r="MV100" s="44"/>
      <c r="MW100" s="44"/>
      <c r="MX100" s="44"/>
      <c r="MY100" s="44"/>
      <c r="MZ100" s="44"/>
      <c r="NA100" s="44"/>
      <c r="NB100" s="44"/>
      <c r="NC100" s="44"/>
      <c r="ND100" s="44"/>
      <c r="NE100" s="44"/>
      <c r="NF100" s="44"/>
      <c r="NG100" s="44"/>
      <c r="NH100" s="44"/>
      <c r="NI100" s="44"/>
      <c r="NJ100" s="44"/>
      <c r="NK100" s="44"/>
      <c r="NL100" s="44"/>
      <c r="NM100" s="44"/>
      <c r="NN100" s="44"/>
      <c r="NO100" s="44"/>
      <c r="NP100" s="44"/>
      <c r="NQ100" s="44"/>
      <c r="NR100" s="44"/>
      <c r="NS100" s="44"/>
      <c r="NT100" s="44"/>
      <c r="NU100" s="44"/>
      <c r="NV100" s="44"/>
      <c r="NW100" s="44"/>
      <c r="NX100" s="44"/>
      <c r="NY100" s="44"/>
      <c r="NZ100" s="44"/>
      <c r="OA100" s="44"/>
      <c r="OB100" s="44"/>
      <c r="OC100" s="44"/>
      <c r="OD100" s="44"/>
      <c r="OE100" s="44"/>
      <c r="OF100" s="44"/>
      <c r="OG100" s="44"/>
      <c r="OH100" s="44"/>
      <c r="OI100" s="44"/>
      <c r="OK100" s="43"/>
      <c r="OM100" s="44"/>
      <c r="ON100" s="43"/>
      <c r="OP100" s="44"/>
      <c r="OQ100" s="43"/>
      <c r="OR100" s="27"/>
      <c r="OS100" s="27"/>
      <c r="OT100" s="27"/>
      <c r="OU100" s="27"/>
    </row>
    <row r="101" spans="1:412" x14ac:dyDescent="0.25">
      <c r="AH101" s="43"/>
      <c r="AI101" s="43"/>
      <c r="AJ101" s="43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44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W101" s="44"/>
      <c r="IX101" s="44"/>
      <c r="IY101" s="44"/>
      <c r="IZ101" s="44"/>
      <c r="JA101" s="44"/>
      <c r="JB101" s="44"/>
      <c r="JC101" s="44"/>
      <c r="JD101" s="44"/>
      <c r="JE101" s="44"/>
      <c r="JF101" s="44"/>
      <c r="JG101" s="44"/>
      <c r="JH101" s="44"/>
      <c r="JI101" s="44"/>
      <c r="JJ101" s="44"/>
      <c r="JK101" s="44"/>
      <c r="JL101" s="44"/>
      <c r="JM101" s="44"/>
      <c r="JN101" s="44"/>
      <c r="JO101" s="44"/>
      <c r="JP101" s="44"/>
      <c r="JQ101" s="44"/>
      <c r="JR101" s="44"/>
      <c r="JS101" s="44"/>
      <c r="JT101" s="44"/>
      <c r="JU101" s="44"/>
      <c r="JV101" s="44"/>
      <c r="JW101" s="44"/>
      <c r="JX101" s="44"/>
      <c r="JY101" s="44"/>
      <c r="JZ101" s="44"/>
      <c r="KA101" s="44"/>
      <c r="KB101" s="44"/>
      <c r="KC101" s="44"/>
      <c r="KD101" s="44"/>
      <c r="KE101" s="44"/>
      <c r="KF101" s="44"/>
      <c r="KG101" s="44"/>
      <c r="KH101" s="44"/>
      <c r="KI101" s="44"/>
      <c r="KJ101" s="44"/>
      <c r="KK101" s="44"/>
      <c r="KL101" s="44"/>
      <c r="KM101" s="44"/>
      <c r="KN101" s="44"/>
      <c r="KO101" s="44"/>
      <c r="KP101" s="44"/>
      <c r="KQ101" s="44"/>
      <c r="KR101" s="44"/>
      <c r="KS101" s="44"/>
      <c r="KT101" s="44"/>
      <c r="KU101" s="44"/>
      <c r="KV101" s="44"/>
      <c r="KW101" s="44"/>
      <c r="KX101" s="44"/>
      <c r="KY101" s="44"/>
      <c r="KZ101" s="44"/>
      <c r="LA101" s="44"/>
      <c r="LB101" s="44"/>
      <c r="LC101" s="44"/>
      <c r="LD101" s="44"/>
      <c r="LE101" s="44"/>
      <c r="LF101" s="44"/>
      <c r="LG101" s="44"/>
      <c r="LH101" s="44"/>
      <c r="LI101" s="44"/>
      <c r="LJ101" s="44"/>
      <c r="LK101" s="44"/>
      <c r="LL101" s="44"/>
      <c r="LM101" s="44"/>
      <c r="LN101" s="44"/>
      <c r="LO101" s="44"/>
      <c r="LP101" s="44"/>
      <c r="LQ101" s="44"/>
      <c r="LR101" s="44"/>
      <c r="LS101" s="44"/>
      <c r="LT101" s="44"/>
      <c r="LU101" s="44"/>
      <c r="LV101" s="44"/>
      <c r="LW101" s="44"/>
      <c r="LX101" s="44"/>
      <c r="LY101" s="44"/>
      <c r="LZ101" s="44"/>
      <c r="MA101" s="44"/>
      <c r="MB101" s="44"/>
      <c r="MC101" s="44"/>
      <c r="MD101" s="44"/>
      <c r="ME101" s="44"/>
      <c r="MF101" s="44"/>
      <c r="MG101" s="44"/>
      <c r="MH101" s="44"/>
      <c r="MI101" s="44"/>
      <c r="MJ101" s="44"/>
      <c r="MK101" s="44"/>
      <c r="ML101" s="44"/>
      <c r="MM101" s="44"/>
      <c r="MN101" s="44"/>
      <c r="MO101" s="44"/>
      <c r="MP101" s="44"/>
      <c r="MQ101" s="44"/>
      <c r="MR101" s="44"/>
      <c r="MS101" s="44"/>
      <c r="MT101" s="44"/>
      <c r="MU101" s="44"/>
      <c r="MV101" s="44"/>
      <c r="MW101" s="44"/>
      <c r="MX101" s="44"/>
      <c r="MY101" s="44"/>
      <c r="MZ101" s="44"/>
      <c r="NA101" s="44"/>
      <c r="NB101" s="44"/>
      <c r="NC101" s="44"/>
      <c r="ND101" s="44"/>
      <c r="NE101" s="44"/>
      <c r="NF101" s="44"/>
      <c r="NG101" s="44"/>
      <c r="NH101" s="44"/>
      <c r="NI101" s="44"/>
      <c r="NJ101" s="44"/>
      <c r="NK101" s="44"/>
      <c r="NL101" s="44"/>
      <c r="NM101" s="44"/>
      <c r="NN101" s="44"/>
      <c r="NO101" s="44"/>
      <c r="NP101" s="44"/>
      <c r="NQ101" s="44"/>
      <c r="NR101" s="44"/>
      <c r="NS101" s="44"/>
      <c r="NT101" s="44"/>
      <c r="NU101" s="44"/>
      <c r="NV101" s="44"/>
      <c r="NW101" s="44"/>
      <c r="NX101" s="44"/>
      <c r="NY101" s="44"/>
      <c r="NZ101" s="44"/>
      <c r="OA101" s="44"/>
      <c r="OB101" s="44"/>
      <c r="OC101" s="44"/>
      <c r="OD101" s="44"/>
      <c r="OE101" s="44"/>
      <c r="OF101" s="44"/>
      <c r="OG101" s="44"/>
      <c r="OH101" s="44"/>
      <c r="OI101" s="44"/>
      <c r="OJ101" s="34"/>
      <c r="OK101" s="43"/>
      <c r="OM101" s="44"/>
      <c r="ON101" s="43"/>
      <c r="OP101" s="44"/>
      <c r="OQ101" s="43"/>
      <c r="OR101" s="27"/>
      <c r="OS101" s="27"/>
      <c r="OT101" s="27"/>
      <c r="OU101" s="27"/>
    </row>
    <row r="102" spans="1:412" x14ac:dyDescent="0.25">
      <c r="AH102" s="43"/>
      <c r="AI102" s="43"/>
      <c r="AJ102" s="43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44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  <c r="IL102" s="44"/>
      <c r="IM102" s="44"/>
      <c r="IN102" s="44"/>
      <c r="IO102" s="44"/>
      <c r="IP102" s="44"/>
      <c r="IQ102" s="44"/>
      <c r="IR102" s="44"/>
      <c r="IS102" s="44"/>
      <c r="IT102" s="44"/>
      <c r="IU102" s="44"/>
      <c r="IV102" s="44"/>
      <c r="IW102" s="44"/>
      <c r="IX102" s="44"/>
      <c r="IY102" s="44"/>
      <c r="IZ102" s="44"/>
      <c r="JA102" s="44"/>
      <c r="JB102" s="44"/>
      <c r="JC102" s="44"/>
      <c r="JD102" s="44"/>
      <c r="JE102" s="44"/>
      <c r="JF102" s="44"/>
      <c r="JG102" s="44"/>
      <c r="JH102" s="44"/>
      <c r="JI102" s="44"/>
      <c r="JJ102" s="44"/>
      <c r="JK102" s="44"/>
      <c r="JL102" s="44"/>
      <c r="JM102" s="44"/>
      <c r="JN102" s="44"/>
      <c r="JO102" s="44"/>
      <c r="JP102" s="44"/>
      <c r="JQ102" s="44"/>
      <c r="JR102" s="44"/>
      <c r="JS102" s="44"/>
      <c r="JT102" s="44"/>
      <c r="JU102" s="44"/>
      <c r="JV102" s="44"/>
      <c r="JW102" s="44"/>
      <c r="JX102" s="44"/>
      <c r="JY102" s="44"/>
      <c r="JZ102" s="44"/>
      <c r="KA102" s="44"/>
      <c r="KB102" s="44"/>
      <c r="KC102" s="44"/>
      <c r="KD102" s="44"/>
      <c r="KE102" s="44"/>
      <c r="KF102" s="44"/>
      <c r="KG102" s="44"/>
      <c r="KH102" s="44"/>
      <c r="KI102" s="44"/>
      <c r="KJ102" s="44"/>
      <c r="KK102" s="44"/>
      <c r="KL102" s="44"/>
      <c r="KM102" s="44"/>
      <c r="KN102" s="44"/>
      <c r="KO102" s="44"/>
      <c r="KP102" s="44"/>
      <c r="KQ102" s="44"/>
      <c r="KR102" s="44"/>
      <c r="KS102" s="44"/>
      <c r="KT102" s="44"/>
      <c r="KU102" s="44"/>
      <c r="KV102" s="44"/>
      <c r="KW102" s="44"/>
      <c r="KX102" s="44"/>
      <c r="KY102" s="44"/>
      <c r="KZ102" s="44"/>
      <c r="LA102" s="44"/>
      <c r="LB102" s="44"/>
      <c r="LC102" s="44"/>
      <c r="LD102" s="44"/>
      <c r="LE102" s="44"/>
      <c r="LF102" s="44"/>
      <c r="LG102" s="44"/>
      <c r="LH102" s="44"/>
      <c r="LI102" s="44"/>
      <c r="LJ102" s="44"/>
      <c r="LK102" s="44"/>
      <c r="LL102" s="44"/>
      <c r="LM102" s="44"/>
      <c r="LN102" s="44"/>
      <c r="LO102" s="44"/>
      <c r="LP102" s="44"/>
      <c r="LQ102" s="44"/>
      <c r="LR102" s="44"/>
      <c r="LS102" s="44"/>
      <c r="LT102" s="44"/>
      <c r="LU102" s="44"/>
      <c r="LV102" s="44"/>
      <c r="LW102" s="44"/>
      <c r="LX102" s="44"/>
      <c r="LY102" s="44"/>
      <c r="LZ102" s="44"/>
      <c r="MA102" s="44"/>
      <c r="MB102" s="44"/>
      <c r="MC102" s="44"/>
      <c r="MD102" s="44"/>
      <c r="ME102" s="44"/>
      <c r="MF102" s="44"/>
      <c r="MG102" s="44"/>
      <c r="MH102" s="44"/>
      <c r="MI102" s="44"/>
      <c r="MJ102" s="44"/>
      <c r="MK102" s="44"/>
      <c r="ML102" s="44"/>
      <c r="MM102" s="44"/>
      <c r="MN102" s="44"/>
      <c r="MO102" s="44"/>
      <c r="MP102" s="44"/>
      <c r="MQ102" s="44"/>
      <c r="MR102" s="44"/>
      <c r="MS102" s="44"/>
      <c r="MT102" s="44"/>
      <c r="MU102" s="44"/>
      <c r="MV102" s="44"/>
      <c r="MW102" s="44"/>
      <c r="MX102" s="44"/>
      <c r="MY102" s="44"/>
      <c r="MZ102" s="44"/>
      <c r="NA102" s="44"/>
      <c r="NB102" s="44"/>
      <c r="NC102" s="44"/>
      <c r="ND102" s="44"/>
      <c r="NE102" s="44"/>
      <c r="NF102" s="44"/>
      <c r="NG102" s="44"/>
      <c r="NH102" s="44"/>
      <c r="NI102" s="44"/>
      <c r="NJ102" s="44"/>
      <c r="NK102" s="44"/>
      <c r="NL102" s="44"/>
      <c r="NM102" s="44"/>
      <c r="NN102" s="44"/>
      <c r="NO102" s="44"/>
      <c r="NP102" s="44"/>
      <c r="NQ102" s="44"/>
      <c r="NR102" s="44"/>
      <c r="NS102" s="44"/>
      <c r="NT102" s="44"/>
      <c r="NU102" s="44"/>
      <c r="NV102" s="44"/>
      <c r="NW102" s="44"/>
      <c r="NX102" s="44"/>
      <c r="NY102" s="44"/>
      <c r="NZ102" s="44"/>
      <c r="OA102" s="44"/>
      <c r="OB102" s="44"/>
      <c r="OC102" s="44"/>
      <c r="OD102" s="44"/>
      <c r="OE102" s="44"/>
      <c r="OF102" s="44"/>
      <c r="OG102" s="44"/>
      <c r="OH102" s="44"/>
      <c r="OI102" s="44"/>
      <c r="OJ102" s="44"/>
      <c r="OK102" s="43"/>
      <c r="OM102" s="44"/>
      <c r="ON102" s="43"/>
      <c r="OP102" s="44"/>
      <c r="OQ102" s="43"/>
      <c r="OR102" s="27"/>
      <c r="OS102" s="27"/>
      <c r="OT102" s="27"/>
      <c r="OU102" s="27"/>
    </row>
    <row r="103" spans="1:412" x14ac:dyDescent="0.25"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44"/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44"/>
      <c r="GI103" s="44"/>
      <c r="GJ103" s="44"/>
      <c r="GK103" s="44"/>
      <c r="GL103" s="44"/>
      <c r="GM103" s="44"/>
      <c r="GN103" s="44"/>
      <c r="GO103" s="44"/>
      <c r="GP103" s="44"/>
      <c r="GQ103" s="44"/>
      <c r="GR103" s="44"/>
      <c r="GS103" s="44"/>
      <c r="GT103" s="44"/>
      <c r="GU103" s="44"/>
      <c r="GV103" s="44"/>
      <c r="GW103" s="44"/>
      <c r="GX103" s="44"/>
      <c r="GY103" s="44"/>
      <c r="GZ103" s="44"/>
      <c r="HA103" s="44"/>
      <c r="HB103" s="44"/>
      <c r="HC103" s="44"/>
      <c r="HD103" s="44"/>
      <c r="HE103" s="44"/>
      <c r="HF103" s="44"/>
      <c r="HG103" s="44"/>
      <c r="HH103" s="44"/>
      <c r="HI103" s="44"/>
      <c r="HJ103" s="44"/>
      <c r="HK103" s="44"/>
      <c r="HL103" s="44"/>
      <c r="HM103" s="44"/>
      <c r="HN103" s="44"/>
      <c r="HO103" s="44"/>
      <c r="HP103" s="44"/>
      <c r="HQ103" s="44"/>
      <c r="HR103" s="44"/>
      <c r="HS103" s="44"/>
      <c r="HT103" s="44"/>
      <c r="HU103" s="44"/>
      <c r="HV103" s="44"/>
      <c r="HW103" s="44"/>
      <c r="HX103" s="44"/>
      <c r="HY103" s="44"/>
      <c r="HZ103" s="44"/>
      <c r="IA103" s="44"/>
      <c r="IB103" s="44"/>
      <c r="IC103" s="44"/>
      <c r="ID103" s="44"/>
      <c r="IE103" s="44"/>
      <c r="IF103" s="44"/>
      <c r="IG103" s="44"/>
      <c r="IH103" s="44"/>
      <c r="II103" s="44"/>
      <c r="IJ103" s="44"/>
      <c r="IK103" s="44"/>
      <c r="IL103" s="44"/>
      <c r="IM103" s="44"/>
      <c r="IN103" s="44"/>
      <c r="IO103" s="44"/>
      <c r="IP103" s="44"/>
      <c r="IQ103" s="44"/>
      <c r="IR103" s="44"/>
      <c r="IS103" s="44"/>
      <c r="IT103" s="44"/>
      <c r="IU103" s="44"/>
      <c r="IV103" s="44"/>
      <c r="IW103" s="44"/>
      <c r="IX103" s="44"/>
      <c r="IY103" s="44"/>
      <c r="IZ103" s="44"/>
      <c r="JA103" s="44"/>
      <c r="JB103" s="44"/>
      <c r="JC103" s="44"/>
      <c r="JD103" s="44"/>
      <c r="JE103" s="44"/>
      <c r="JF103" s="44"/>
      <c r="JG103" s="44"/>
      <c r="JH103" s="44"/>
      <c r="JI103" s="44"/>
      <c r="JJ103" s="44"/>
      <c r="JK103" s="44"/>
      <c r="JL103" s="44"/>
      <c r="JM103" s="44"/>
      <c r="JN103" s="44"/>
      <c r="JO103" s="44"/>
      <c r="JP103" s="44"/>
      <c r="JQ103" s="44"/>
      <c r="JR103" s="44"/>
      <c r="JS103" s="44"/>
      <c r="JT103" s="44"/>
      <c r="JU103" s="44"/>
      <c r="JV103" s="44"/>
      <c r="JW103" s="44"/>
      <c r="JX103" s="44"/>
      <c r="JY103" s="44"/>
      <c r="JZ103" s="44"/>
      <c r="KA103" s="44"/>
      <c r="KB103" s="44"/>
      <c r="KC103" s="44"/>
      <c r="KD103" s="44"/>
      <c r="KE103" s="44"/>
      <c r="KF103" s="44"/>
      <c r="KG103" s="44"/>
      <c r="KH103" s="44"/>
      <c r="KI103" s="44"/>
      <c r="KJ103" s="44"/>
      <c r="KK103" s="44"/>
      <c r="KL103" s="44"/>
      <c r="KM103" s="44"/>
      <c r="KN103" s="44"/>
      <c r="KO103" s="44"/>
      <c r="KP103" s="44"/>
      <c r="KQ103" s="44"/>
      <c r="KR103" s="44"/>
      <c r="KS103" s="44"/>
      <c r="KT103" s="44"/>
      <c r="KU103" s="44"/>
      <c r="KV103" s="44"/>
      <c r="KW103" s="44"/>
      <c r="KX103" s="44"/>
      <c r="KY103" s="44"/>
      <c r="KZ103" s="44"/>
      <c r="LA103" s="44"/>
      <c r="LB103" s="44"/>
      <c r="LC103" s="44"/>
      <c r="LD103" s="44"/>
      <c r="LE103" s="44"/>
      <c r="LF103" s="44"/>
      <c r="LG103" s="44"/>
      <c r="LH103" s="44"/>
      <c r="LI103" s="44"/>
      <c r="LJ103" s="44"/>
      <c r="LK103" s="44"/>
      <c r="LL103" s="44"/>
      <c r="LM103" s="44"/>
      <c r="LN103" s="44"/>
      <c r="LO103" s="44"/>
      <c r="LP103" s="44"/>
      <c r="LQ103" s="44"/>
      <c r="LR103" s="44"/>
      <c r="LS103" s="44"/>
      <c r="LT103" s="44"/>
      <c r="LU103" s="44"/>
      <c r="LV103" s="44"/>
      <c r="LW103" s="44"/>
      <c r="LX103" s="44"/>
      <c r="LY103" s="44"/>
      <c r="LZ103" s="44"/>
      <c r="MA103" s="44"/>
      <c r="MB103" s="44"/>
      <c r="MC103" s="44"/>
      <c r="MD103" s="44"/>
      <c r="ME103" s="44"/>
      <c r="MF103" s="44"/>
      <c r="MG103" s="44"/>
      <c r="MH103" s="44"/>
      <c r="MI103" s="44"/>
      <c r="MJ103" s="44"/>
      <c r="MK103" s="44"/>
      <c r="ML103" s="44"/>
      <c r="MM103" s="44"/>
      <c r="MN103" s="44"/>
      <c r="MO103" s="44"/>
      <c r="MP103" s="44"/>
      <c r="MQ103" s="44"/>
      <c r="MR103" s="44"/>
      <c r="MS103" s="44"/>
      <c r="MT103" s="44"/>
      <c r="MU103" s="44"/>
      <c r="MV103" s="44"/>
      <c r="MW103" s="44"/>
      <c r="MX103" s="44"/>
      <c r="MY103" s="44"/>
      <c r="MZ103" s="44"/>
      <c r="NA103" s="44"/>
      <c r="NB103" s="44"/>
      <c r="NC103" s="44"/>
      <c r="ND103" s="44"/>
      <c r="NE103" s="44"/>
      <c r="NF103" s="44"/>
      <c r="NG103" s="44"/>
      <c r="NH103" s="44"/>
      <c r="NI103" s="44"/>
      <c r="NJ103" s="44"/>
      <c r="NK103" s="44"/>
      <c r="NL103" s="44"/>
      <c r="NM103" s="44"/>
      <c r="NN103" s="44"/>
      <c r="NO103" s="44"/>
      <c r="NP103" s="44"/>
      <c r="NQ103" s="44"/>
      <c r="NR103" s="44"/>
      <c r="NS103" s="44"/>
      <c r="NT103" s="44"/>
      <c r="NU103" s="44"/>
      <c r="NV103" s="44"/>
      <c r="NW103" s="44"/>
      <c r="NX103" s="44"/>
      <c r="NY103" s="44"/>
      <c r="NZ103" s="44"/>
      <c r="OA103" s="44"/>
      <c r="OB103" s="44"/>
      <c r="OC103" s="44"/>
      <c r="OD103" s="44"/>
      <c r="OE103" s="44"/>
      <c r="OF103" s="44"/>
      <c r="OG103" s="44"/>
      <c r="OH103" s="44"/>
      <c r="OI103" s="44"/>
      <c r="OJ103" s="44"/>
      <c r="OK103" s="43"/>
      <c r="OM103" s="44"/>
      <c r="ON103" s="43"/>
      <c r="OP103" s="44"/>
      <c r="OQ103" s="43"/>
      <c r="OR103" s="27"/>
      <c r="OS103" s="27"/>
      <c r="OT103" s="27"/>
      <c r="OU103" s="27"/>
    </row>
    <row r="104" spans="1:412" x14ac:dyDescent="0.25"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/>
      <c r="ES104" s="44"/>
      <c r="ET104" s="44"/>
      <c r="EU104" s="44"/>
      <c r="EV104" s="44"/>
      <c r="EW104" s="44"/>
      <c r="EX104" s="44"/>
      <c r="EY104" s="44"/>
      <c r="EZ104" s="44"/>
      <c r="FA104" s="44"/>
      <c r="FB104" s="44"/>
      <c r="FC104" s="44"/>
      <c r="FD104" s="44"/>
      <c r="FE104" s="44"/>
      <c r="FF104" s="44"/>
      <c r="FG104" s="44"/>
      <c r="FH104" s="44"/>
      <c r="FI104" s="44"/>
      <c r="FJ104" s="44"/>
      <c r="FK104" s="44"/>
      <c r="FL104" s="44"/>
      <c r="FM104" s="44"/>
      <c r="FN104" s="44"/>
      <c r="FO104" s="44"/>
      <c r="FP104" s="44"/>
      <c r="FQ104" s="44"/>
      <c r="FR104" s="44"/>
      <c r="FS104" s="44"/>
      <c r="FT104" s="44"/>
      <c r="FU104" s="44"/>
      <c r="FV104" s="44"/>
      <c r="FW104" s="44"/>
      <c r="FX104" s="44"/>
      <c r="FY104" s="44"/>
      <c r="FZ104" s="44"/>
      <c r="GA104" s="44"/>
      <c r="GB104" s="44"/>
      <c r="GC104" s="44"/>
      <c r="GD104" s="44"/>
      <c r="GE104" s="44"/>
      <c r="GF104" s="44"/>
      <c r="GG104" s="44"/>
      <c r="GH104" s="44"/>
      <c r="GI104" s="44"/>
      <c r="GJ104" s="44"/>
      <c r="GK104" s="44"/>
      <c r="GL104" s="44"/>
      <c r="GM104" s="44"/>
      <c r="GN104" s="44"/>
      <c r="GO104" s="44"/>
      <c r="GP104" s="44"/>
      <c r="GQ104" s="44"/>
      <c r="GR104" s="44"/>
      <c r="GS104" s="44"/>
      <c r="GT104" s="44"/>
      <c r="GU104" s="44"/>
      <c r="GV104" s="44"/>
      <c r="GW104" s="44"/>
      <c r="GX104" s="44"/>
      <c r="GY104" s="44"/>
      <c r="GZ104" s="44"/>
      <c r="HA104" s="44"/>
      <c r="HB104" s="44"/>
      <c r="HC104" s="44"/>
      <c r="HD104" s="44"/>
      <c r="HE104" s="44"/>
      <c r="HF104" s="44"/>
      <c r="HG104" s="44"/>
      <c r="HH104" s="44"/>
      <c r="HI104" s="44"/>
      <c r="HJ104" s="44"/>
      <c r="HK104" s="44"/>
      <c r="HL104" s="44"/>
      <c r="HM104" s="44"/>
      <c r="HN104" s="44"/>
      <c r="HO104" s="44"/>
      <c r="HP104" s="44"/>
      <c r="HQ104" s="44"/>
      <c r="HR104" s="44"/>
      <c r="HS104" s="44"/>
      <c r="HT104" s="44"/>
      <c r="HU104" s="44"/>
      <c r="HV104" s="44"/>
      <c r="HW104" s="44"/>
      <c r="HX104" s="44"/>
      <c r="HY104" s="44"/>
      <c r="HZ104" s="44"/>
      <c r="IA104" s="44"/>
      <c r="IB104" s="44"/>
      <c r="IC104" s="44"/>
      <c r="ID104" s="44"/>
      <c r="IE104" s="44"/>
      <c r="IF104" s="44"/>
      <c r="IG104" s="44"/>
      <c r="IH104" s="44"/>
      <c r="II104" s="44"/>
      <c r="IJ104" s="44"/>
      <c r="IK104" s="44"/>
      <c r="IL104" s="44"/>
      <c r="IM104" s="44"/>
      <c r="IN104" s="44"/>
      <c r="IO104" s="44"/>
      <c r="IP104" s="44"/>
      <c r="IQ104" s="44"/>
      <c r="IR104" s="44"/>
      <c r="IS104" s="44"/>
      <c r="IT104" s="44"/>
      <c r="IU104" s="44"/>
      <c r="IV104" s="44"/>
      <c r="IW104" s="44"/>
      <c r="IX104" s="44"/>
      <c r="IY104" s="44"/>
      <c r="IZ104" s="44"/>
      <c r="JA104" s="44"/>
      <c r="JB104" s="44"/>
      <c r="JC104" s="44"/>
      <c r="JD104" s="44"/>
      <c r="JE104" s="44"/>
      <c r="JF104" s="44"/>
      <c r="JG104" s="44"/>
      <c r="JH104" s="44"/>
      <c r="JI104" s="44"/>
      <c r="JJ104" s="44"/>
      <c r="JK104" s="44"/>
      <c r="JL104" s="44"/>
      <c r="JM104" s="44"/>
      <c r="JN104" s="44"/>
      <c r="JO104" s="44"/>
      <c r="JP104" s="44"/>
      <c r="JQ104" s="44"/>
      <c r="JR104" s="44"/>
      <c r="JS104" s="44"/>
      <c r="JT104" s="44"/>
      <c r="JU104" s="44"/>
      <c r="JV104" s="44"/>
      <c r="JW104" s="44"/>
      <c r="JX104" s="44"/>
      <c r="JY104" s="44"/>
      <c r="JZ104" s="44"/>
      <c r="KA104" s="44"/>
      <c r="KB104" s="44"/>
      <c r="KC104" s="44"/>
      <c r="KD104" s="44"/>
      <c r="KE104" s="44"/>
      <c r="KF104" s="44"/>
      <c r="KG104" s="44"/>
      <c r="KH104" s="44"/>
      <c r="KI104" s="44"/>
      <c r="KJ104" s="44"/>
      <c r="KK104" s="44"/>
      <c r="KL104" s="44"/>
      <c r="KM104" s="44"/>
      <c r="KN104" s="44"/>
      <c r="KO104" s="44"/>
      <c r="KP104" s="44"/>
      <c r="KQ104" s="44"/>
      <c r="KR104" s="44"/>
      <c r="KS104" s="44"/>
      <c r="KT104" s="44"/>
      <c r="KU104" s="44"/>
      <c r="KV104" s="44"/>
      <c r="KW104" s="44"/>
      <c r="KX104" s="44"/>
      <c r="KY104" s="44"/>
      <c r="KZ104" s="44"/>
      <c r="LA104" s="44"/>
      <c r="LB104" s="44"/>
      <c r="LC104" s="44"/>
      <c r="LD104" s="44"/>
      <c r="LE104" s="44"/>
      <c r="LF104" s="44"/>
      <c r="LG104" s="44"/>
      <c r="LH104" s="44"/>
      <c r="LI104" s="44"/>
      <c r="LJ104" s="44"/>
      <c r="LK104" s="44"/>
      <c r="LL104" s="44"/>
      <c r="LM104" s="44"/>
      <c r="LN104" s="44"/>
      <c r="LO104" s="44"/>
      <c r="LP104" s="44"/>
      <c r="LQ104" s="44"/>
      <c r="LR104" s="44"/>
      <c r="LS104" s="44"/>
      <c r="LT104" s="44"/>
      <c r="LU104" s="44"/>
      <c r="LV104" s="44"/>
      <c r="LW104" s="44"/>
      <c r="LX104" s="44"/>
      <c r="LY104" s="44"/>
      <c r="LZ104" s="44"/>
      <c r="MA104" s="44"/>
      <c r="MB104" s="44"/>
      <c r="MC104" s="44"/>
      <c r="MD104" s="44"/>
      <c r="ME104" s="44"/>
      <c r="MF104" s="44"/>
      <c r="MG104" s="44"/>
      <c r="MH104" s="44"/>
      <c r="MI104" s="44"/>
      <c r="MJ104" s="44"/>
      <c r="MK104" s="44"/>
      <c r="ML104" s="44"/>
      <c r="MM104" s="44"/>
      <c r="MN104" s="44"/>
      <c r="MO104" s="44"/>
      <c r="MP104" s="44"/>
      <c r="MQ104" s="44"/>
      <c r="MR104" s="44"/>
      <c r="MS104" s="44"/>
      <c r="MT104" s="44"/>
      <c r="MU104" s="44"/>
      <c r="MV104" s="44"/>
      <c r="MW104" s="44"/>
      <c r="MX104" s="44"/>
      <c r="MY104" s="44"/>
      <c r="MZ104" s="44"/>
      <c r="NA104" s="44"/>
      <c r="NB104" s="44"/>
      <c r="NC104" s="44"/>
      <c r="ND104" s="44"/>
      <c r="NE104" s="44"/>
      <c r="NF104" s="44"/>
      <c r="NG104" s="44"/>
      <c r="NH104" s="44"/>
      <c r="NI104" s="44"/>
      <c r="NJ104" s="44"/>
      <c r="NK104" s="44"/>
      <c r="NL104" s="44"/>
      <c r="NM104" s="44"/>
      <c r="NN104" s="44"/>
      <c r="NO104" s="44"/>
      <c r="NP104" s="44"/>
      <c r="NQ104" s="44"/>
      <c r="NR104" s="44"/>
      <c r="NS104" s="44"/>
      <c r="NT104" s="44"/>
      <c r="NU104" s="44"/>
      <c r="NV104" s="44"/>
      <c r="NW104" s="44"/>
      <c r="NX104" s="44"/>
      <c r="NY104" s="44"/>
      <c r="NZ104" s="44"/>
      <c r="OA104" s="44"/>
      <c r="OB104" s="44"/>
      <c r="OC104" s="44"/>
      <c r="OD104" s="44"/>
      <c r="OE104" s="44"/>
      <c r="OF104" s="44"/>
      <c r="OG104" s="44"/>
      <c r="OH104" s="44"/>
      <c r="OI104" s="44"/>
      <c r="OJ104" s="44"/>
      <c r="OK104" s="43"/>
      <c r="OM104" s="44"/>
      <c r="ON104" s="43"/>
      <c r="OP104" s="44"/>
      <c r="OQ104" s="43"/>
      <c r="OR104" s="27"/>
      <c r="OS104" s="27"/>
      <c r="OT104" s="27"/>
      <c r="OU104" s="27"/>
    </row>
    <row r="105" spans="1:412" x14ac:dyDescent="0.25"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/>
      <c r="FA105" s="44"/>
      <c r="FB105" s="44"/>
      <c r="FC105" s="44"/>
      <c r="FD105" s="44"/>
      <c r="FE105" s="44"/>
      <c r="FF105" s="44"/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44"/>
      <c r="GI105" s="44"/>
      <c r="GJ105" s="44"/>
      <c r="GK105" s="44"/>
      <c r="GL105" s="44"/>
      <c r="GM105" s="44"/>
      <c r="GN105" s="44"/>
      <c r="GO105" s="44"/>
      <c r="GP105" s="44"/>
      <c r="GQ105" s="44"/>
      <c r="GR105" s="44"/>
      <c r="GS105" s="44"/>
      <c r="GT105" s="44"/>
      <c r="GU105" s="44"/>
      <c r="GV105" s="44"/>
      <c r="GW105" s="44"/>
      <c r="GX105" s="44"/>
      <c r="GY105" s="44"/>
      <c r="GZ105" s="44"/>
      <c r="HA105" s="44"/>
      <c r="HB105" s="44"/>
      <c r="HC105" s="44"/>
      <c r="HD105" s="44"/>
      <c r="HE105" s="44"/>
      <c r="HF105" s="44"/>
      <c r="HG105" s="44"/>
      <c r="HH105" s="44"/>
      <c r="HI105" s="44"/>
      <c r="HJ105" s="44"/>
      <c r="HK105" s="44"/>
      <c r="HL105" s="44"/>
      <c r="HM105" s="44"/>
      <c r="HN105" s="44"/>
      <c r="HO105" s="44"/>
      <c r="HP105" s="44"/>
      <c r="HQ105" s="44"/>
      <c r="HR105" s="44"/>
      <c r="HS105" s="44"/>
      <c r="HT105" s="44"/>
      <c r="HU105" s="44"/>
      <c r="HV105" s="44"/>
      <c r="HW105" s="44"/>
      <c r="HX105" s="44"/>
      <c r="HY105" s="44"/>
      <c r="HZ105" s="44"/>
      <c r="IA105" s="44"/>
      <c r="IB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W105" s="44"/>
      <c r="IX105" s="44"/>
      <c r="IY105" s="44"/>
      <c r="IZ105" s="44"/>
      <c r="JA105" s="44"/>
      <c r="JB105" s="44"/>
      <c r="JC105" s="44"/>
      <c r="JD105" s="44"/>
      <c r="JE105" s="44"/>
      <c r="JF105" s="44"/>
      <c r="JG105" s="44"/>
      <c r="JH105" s="44"/>
      <c r="JI105" s="44"/>
      <c r="JJ105" s="44"/>
      <c r="JK105" s="44"/>
      <c r="JL105" s="44"/>
      <c r="JM105" s="44"/>
      <c r="JN105" s="44"/>
      <c r="JO105" s="44"/>
      <c r="JP105" s="44"/>
      <c r="JQ105" s="44"/>
      <c r="JR105" s="44"/>
      <c r="JS105" s="44"/>
      <c r="JT105" s="44"/>
      <c r="JU105" s="44"/>
      <c r="JV105" s="44"/>
      <c r="JW105" s="44"/>
      <c r="JX105" s="44"/>
      <c r="JY105" s="44"/>
      <c r="JZ105" s="44"/>
      <c r="KA105" s="44"/>
      <c r="KB105" s="44"/>
      <c r="KC105" s="44"/>
      <c r="KD105" s="44"/>
      <c r="KE105" s="44"/>
      <c r="KF105" s="44"/>
      <c r="KG105" s="44"/>
      <c r="KH105" s="44"/>
      <c r="KI105" s="44"/>
      <c r="KJ105" s="44"/>
      <c r="KK105" s="44"/>
      <c r="KL105" s="44"/>
      <c r="KM105" s="44"/>
      <c r="KN105" s="44"/>
      <c r="KO105" s="44"/>
      <c r="KP105" s="44"/>
      <c r="KQ105" s="44"/>
      <c r="KR105" s="44"/>
      <c r="KS105" s="44"/>
      <c r="KT105" s="44"/>
      <c r="KU105" s="44"/>
      <c r="KV105" s="44"/>
      <c r="KW105" s="44"/>
      <c r="KX105" s="44"/>
      <c r="KY105" s="44"/>
      <c r="KZ105" s="44"/>
      <c r="LA105" s="44"/>
      <c r="LB105" s="44"/>
      <c r="LC105" s="44"/>
      <c r="LD105" s="44"/>
      <c r="LE105" s="44"/>
      <c r="LF105" s="44"/>
      <c r="LG105" s="44"/>
      <c r="LH105" s="44"/>
      <c r="LI105" s="44"/>
      <c r="LJ105" s="44"/>
      <c r="LK105" s="44"/>
      <c r="LL105" s="44"/>
      <c r="LM105" s="44"/>
      <c r="LN105" s="44"/>
      <c r="LO105" s="44"/>
      <c r="LP105" s="44"/>
      <c r="LQ105" s="44"/>
      <c r="LR105" s="44"/>
      <c r="LS105" s="44"/>
      <c r="LT105" s="44"/>
      <c r="LU105" s="44"/>
      <c r="LV105" s="44"/>
      <c r="LW105" s="44"/>
      <c r="LX105" s="44"/>
      <c r="LY105" s="44"/>
      <c r="LZ105" s="44"/>
      <c r="MA105" s="44"/>
      <c r="MB105" s="44"/>
      <c r="MC105" s="44"/>
      <c r="MD105" s="44"/>
      <c r="ME105" s="44"/>
      <c r="MF105" s="44"/>
      <c r="MG105" s="44"/>
      <c r="MH105" s="44"/>
      <c r="MI105" s="44"/>
      <c r="MJ105" s="44"/>
      <c r="MK105" s="44"/>
      <c r="ML105" s="44"/>
      <c r="MM105" s="44"/>
      <c r="MN105" s="44"/>
      <c r="MO105" s="44"/>
      <c r="MP105" s="44"/>
      <c r="MQ105" s="44"/>
      <c r="MR105" s="44"/>
      <c r="MS105" s="44"/>
      <c r="MT105" s="44"/>
      <c r="MU105" s="44"/>
      <c r="MV105" s="44"/>
      <c r="MW105" s="44"/>
      <c r="MX105" s="44"/>
      <c r="MY105" s="44"/>
      <c r="MZ105" s="44"/>
      <c r="NA105" s="44"/>
      <c r="NB105" s="44"/>
      <c r="NC105" s="44"/>
      <c r="ND105" s="44"/>
      <c r="NE105" s="44"/>
      <c r="NF105" s="44"/>
      <c r="NG105" s="44"/>
      <c r="NH105" s="44"/>
      <c r="NI105" s="44"/>
      <c r="NJ105" s="44"/>
      <c r="NK105" s="44"/>
      <c r="NL105" s="44"/>
      <c r="NM105" s="44"/>
      <c r="NN105" s="44"/>
      <c r="NO105" s="44"/>
      <c r="NP105" s="44"/>
      <c r="NQ105" s="44"/>
      <c r="NR105" s="44"/>
      <c r="NS105" s="44"/>
      <c r="NT105" s="44"/>
      <c r="NU105" s="44"/>
      <c r="NV105" s="44"/>
      <c r="NW105" s="44"/>
      <c r="NX105" s="44"/>
      <c r="NY105" s="44"/>
      <c r="NZ105" s="44"/>
      <c r="OA105" s="44"/>
      <c r="OB105" s="44"/>
      <c r="OC105" s="44"/>
      <c r="OD105" s="44"/>
      <c r="OE105" s="44"/>
      <c r="OF105" s="44"/>
      <c r="OG105" s="44"/>
      <c r="OH105" s="44"/>
      <c r="OI105" s="44"/>
      <c r="OJ105" s="44"/>
      <c r="OK105" s="43"/>
      <c r="OM105" s="44"/>
      <c r="ON105" s="43"/>
      <c r="OP105" s="44"/>
      <c r="OQ105" s="43"/>
      <c r="OR105" s="27"/>
      <c r="OS105" s="27"/>
      <c r="OT105" s="27"/>
      <c r="OU105" s="27"/>
    </row>
    <row r="106" spans="1:412" x14ac:dyDescent="0.25"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44"/>
      <c r="FA106" s="44"/>
      <c r="FB106" s="44"/>
      <c r="FC106" s="44"/>
      <c r="FD106" s="44"/>
      <c r="FE106" s="44"/>
      <c r="FF106" s="44"/>
      <c r="FG106" s="44"/>
      <c r="FH106" s="44"/>
      <c r="FI106" s="44"/>
      <c r="FJ106" s="44"/>
      <c r="FK106" s="44"/>
      <c r="FL106" s="44"/>
      <c r="FM106" s="44"/>
      <c r="FN106" s="44"/>
      <c r="FO106" s="44"/>
      <c r="FP106" s="44"/>
      <c r="FQ106" s="44"/>
      <c r="FR106" s="44"/>
      <c r="FS106" s="44"/>
      <c r="FT106" s="44"/>
      <c r="FU106" s="44"/>
      <c r="FV106" s="44"/>
      <c r="FW106" s="44"/>
      <c r="FX106" s="44"/>
      <c r="FY106" s="44"/>
      <c r="FZ106" s="44"/>
      <c r="GA106" s="44"/>
      <c r="GB106" s="44"/>
      <c r="GC106" s="44"/>
      <c r="GD106" s="44"/>
      <c r="GE106" s="44"/>
      <c r="GF106" s="44"/>
      <c r="GG106" s="44"/>
      <c r="GH106" s="44"/>
      <c r="GI106" s="44"/>
      <c r="GJ106" s="44"/>
      <c r="GK106" s="44"/>
      <c r="GL106" s="44"/>
      <c r="GM106" s="44"/>
      <c r="GN106" s="44"/>
      <c r="GO106" s="44"/>
      <c r="GP106" s="44"/>
      <c r="GQ106" s="44"/>
      <c r="GR106" s="44"/>
      <c r="GS106" s="44"/>
      <c r="GT106" s="44"/>
      <c r="GU106" s="44"/>
      <c r="GV106" s="44"/>
      <c r="GW106" s="44"/>
      <c r="GX106" s="44"/>
      <c r="GY106" s="44"/>
      <c r="GZ106" s="44"/>
      <c r="HA106" s="44"/>
      <c r="HB106" s="44"/>
      <c r="HC106" s="44"/>
      <c r="HD106" s="44"/>
      <c r="HE106" s="44"/>
      <c r="HF106" s="44"/>
      <c r="HG106" s="44"/>
      <c r="HH106" s="44"/>
      <c r="HI106" s="44"/>
      <c r="HJ106" s="44"/>
      <c r="HK106" s="44"/>
      <c r="HL106" s="44"/>
      <c r="HM106" s="44"/>
      <c r="HN106" s="44"/>
      <c r="HO106" s="44"/>
      <c r="HP106" s="44"/>
      <c r="HQ106" s="44"/>
      <c r="HR106" s="44"/>
      <c r="HS106" s="44"/>
      <c r="HT106" s="44"/>
      <c r="HU106" s="44"/>
      <c r="HV106" s="44"/>
      <c r="HW106" s="44"/>
      <c r="HX106" s="44"/>
      <c r="HY106" s="44"/>
      <c r="HZ106" s="44"/>
      <c r="IA106" s="44"/>
      <c r="IB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W106" s="44"/>
      <c r="IX106" s="44"/>
      <c r="IY106" s="44"/>
      <c r="IZ106" s="44"/>
      <c r="JA106" s="44"/>
      <c r="JB106" s="44"/>
      <c r="JC106" s="44"/>
      <c r="JD106" s="44"/>
      <c r="JE106" s="44"/>
      <c r="JF106" s="44"/>
      <c r="JG106" s="44"/>
      <c r="JH106" s="44"/>
      <c r="JI106" s="44"/>
      <c r="JJ106" s="44"/>
      <c r="JK106" s="44"/>
      <c r="JL106" s="44"/>
      <c r="JM106" s="44"/>
      <c r="JN106" s="44"/>
      <c r="JO106" s="44"/>
      <c r="JP106" s="44"/>
      <c r="JQ106" s="44"/>
      <c r="JR106" s="44"/>
      <c r="JS106" s="44"/>
      <c r="JT106" s="44"/>
      <c r="JU106" s="44"/>
      <c r="JV106" s="44"/>
      <c r="JW106" s="44"/>
      <c r="JX106" s="44"/>
      <c r="JY106" s="44"/>
      <c r="JZ106" s="44"/>
      <c r="KA106" s="44"/>
      <c r="KB106" s="44"/>
      <c r="KC106" s="44"/>
      <c r="KD106" s="44"/>
      <c r="KE106" s="44"/>
      <c r="KF106" s="44"/>
      <c r="KG106" s="44"/>
      <c r="KH106" s="44"/>
      <c r="KI106" s="44"/>
      <c r="KJ106" s="44"/>
      <c r="KK106" s="44"/>
      <c r="KL106" s="44"/>
      <c r="KM106" s="44"/>
      <c r="KN106" s="44"/>
      <c r="KO106" s="44"/>
      <c r="KP106" s="44"/>
      <c r="KQ106" s="44"/>
      <c r="KR106" s="44"/>
      <c r="KS106" s="44"/>
      <c r="KT106" s="44"/>
      <c r="KU106" s="44"/>
      <c r="KV106" s="44"/>
      <c r="KW106" s="44"/>
      <c r="KX106" s="44"/>
      <c r="KY106" s="44"/>
      <c r="KZ106" s="44"/>
      <c r="LA106" s="44"/>
      <c r="LB106" s="44"/>
      <c r="LC106" s="44"/>
      <c r="LD106" s="44"/>
      <c r="LE106" s="44"/>
      <c r="LF106" s="44"/>
      <c r="LG106" s="44"/>
      <c r="LH106" s="44"/>
      <c r="LI106" s="44"/>
      <c r="LJ106" s="44"/>
      <c r="LK106" s="44"/>
      <c r="LL106" s="44"/>
      <c r="LM106" s="44"/>
      <c r="LN106" s="44"/>
      <c r="LO106" s="44"/>
      <c r="LP106" s="44"/>
      <c r="LQ106" s="44"/>
      <c r="LR106" s="44"/>
      <c r="LS106" s="44"/>
      <c r="LT106" s="44"/>
      <c r="LU106" s="44"/>
      <c r="LV106" s="44"/>
      <c r="LW106" s="44"/>
      <c r="LX106" s="44"/>
      <c r="LY106" s="44"/>
      <c r="LZ106" s="44"/>
      <c r="MA106" s="44"/>
      <c r="MB106" s="44"/>
      <c r="MC106" s="44"/>
      <c r="MD106" s="44"/>
      <c r="ME106" s="44"/>
      <c r="MF106" s="44"/>
      <c r="MG106" s="44"/>
      <c r="MH106" s="44"/>
      <c r="MI106" s="44"/>
      <c r="MJ106" s="44"/>
      <c r="MK106" s="44"/>
      <c r="ML106" s="44"/>
      <c r="MM106" s="44"/>
      <c r="MN106" s="44"/>
      <c r="MO106" s="44"/>
      <c r="MP106" s="44"/>
      <c r="MQ106" s="44"/>
      <c r="MR106" s="44"/>
      <c r="MS106" s="44"/>
      <c r="MT106" s="44"/>
      <c r="MU106" s="44"/>
      <c r="MV106" s="44"/>
      <c r="MW106" s="44"/>
      <c r="MX106" s="44"/>
      <c r="MY106" s="44"/>
      <c r="MZ106" s="44"/>
      <c r="NA106" s="44"/>
      <c r="NB106" s="44"/>
      <c r="NC106" s="44"/>
      <c r="ND106" s="44"/>
      <c r="NE106" s="44"/>
      <c r="NF106" s="44"/>
      <c r="NG106" s="44"/>
      <c r="NH106" s="44"/>
      <c r="NI106" s="44"/>
      <c r="NJ106" s="44"/>
      <c r="NK106" s="44"/>
      <c r="NL106" s="44"/>
      <c r="NM106" s="44"/>
      <c r="NN106" s="44"/>
      <c r="NO106" s="44"/>
      <c r="NP106" s="44"/>
      <c r="NQ106" s="44"/>
      <c r="NR106" s="44"/>
      <c r="NS106" s="44"/>
      <c r="NT106" s="44"/>
      <c r="NU106" s="44"/>
      <c r="NV106" s="44"/>
      <c r="NW106" s="44"/>
      <c r="NX106" s="44"/>
      <c r="NY106" s="44"/>
      <c r="NZ106" s="44"/>
      <c r="OA106" s="44"/>
      <c r="OB106" s="44"/>
      <c r="OC106" s="44"/>
      <c r="OD106" s="44"/>
      <c r="OE106" s="44"/>
      <c r="OF106" s="44"/>
      <c r="OG106" s="44"/>
      <c r="OH106" s="44"/>
      <c r="OI106" s="44"/>
      <c r="OJ106" s="44"/>
      <c r="OK106" s="43"/>
      <c r="OM106" s="44"/>
      <c r="ON106" s="43"/>
      <c r="OP106" s="44"/>
      <c r="OQ106" s="43"/>
      <c r="OR106" s="27"/>
      <c r="OS106" s="27"/>
      <c r="OT106" s="27"/>
      <c r="OU106" s="27"/>
    </row>
    <row r="107" spans="1:412" x14ac:dyDescent="0.25"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44"/>
      <c r="FA107" s="44"/>
      <c r="FB107" s="44"/>
      <c r="FC107" s="44"/>
      <c r="FD107" s="44"/>
      <c r="FE107" s="44"/>
      <c r="FF107" s="44"/>
      <c r="FG107" s="44"/>
      <c r="FH107" s="44"/>
      <c r="FI107" s="44"/>
      <c r="FJ107" s="44"/>
      <c r="FK107" s="44"/>
      <c r="FL107" s="44"/>
      <c r="FM107" s="44"/>
      <c r="FN107" s="44"/>
      <c r="FO107" s="44"/>
      <c r="FP107" s="44"/>
      <c r="FQ107" s="44"/>
      <c r="FR107" s="44"/>
      <c r="FS107" s="44"/>
      <c r="FT107" s="44"/>
      <c r="FU107" s="44"/>
      <c r="FV107" s="44"/>
      <c r="FW107" s="44"/>
      <c r="FX107" s="44"/>
      <c r="FY107" s="44"/>
      <c r="FZ107" s="44"/>
      <c r="GA107" s="44"/>
      <c r="GB107" s="44"/>
      <c r="GC107" s="44"/>
      <c r="GD107" s="44"/>
      <c r="GE107" s="44"/>
      <c r="GF107" s="44"/>
      <c r="GG107" s="44"/>
      <c r="GH107" s="44"/>
      <c r="GI107" s="44"/>
      <c r="GJ107" s="44"/>
      <c r="GK107" s="44"/>
      <c r="GL107" s="44"/>
      <c r="GM107" s="44"/>
      <c r="GN107" s="44"/>
      <c r="GO107" s="44"/>
      <c r="GP107" s="44"/>
      <c r="GQ107" s="44"/>
      <c r="GR107" s="44"/>
      <c r="GS107" s="44"/>
      <c r="GT107" s="44"/>
      <c r="GU107" s="44"/>
      <c r="GV107" s="44"/>
      <c r="GW107" s="44"/>
      <c r="GX107" s="44"/>
      <c r="GY107" s="44"/>
      <c r="GZ107" s="44"/>
      <c r="HA107" s="44"/>
      <c r="HB107" s="44"/>
      <c r="HC107" s="44"/>
      <c r="HD107" s="44"/>
      <c r="HE107" s="44"/>
      <c r="HF107" s="44"/>
      <c r="HG107" s="44"/>
      <c r="HH107" s="44"/>
      <c r="HI107" s="44"/>
      <c r="HJ107" s="44"/>
      <c r="HK107" s="44"/>
      <c r="HL107" s="44"/>
      <c r="HM107" s="44"/>
      <c r="HN107" s="44"/>
      <c r="HO107" s="44"/>
      <c r="HP107" s="44"/>
      <c r="HQ107" s="44"/>
      <c r="HR107" s="44"/>
      <c r="HS107" s="44"/>
      <c r="HT107" s="44"/>
      <c r="HU107" s="44"/>
      <c r="HV107" s="44"/>
      <c r="HW107" s="44"/>
      <c r="HX107" s="44"/>
      <c r="HY107" s="44"/>
      <c r="HZ107" s="44"/>
      <c r="IA107" s="44"/>
      <c r="IB107" s="44"/>
      <c r="IC107" s="44"/>
      <c r="ID107" s="44"/>
      <c r="IE107" s="44"/>
      <c r="IF107" s="44"/>
      <c r="IG107" s="44"/>
      <c r="IH107" s="44"/>
      <c r="II107" s="44"/>
      <c r="IJ107" s="44"/>
      <c r="IK107" s="44"/>
      <c r="IL107" s="44"/>
      <c r="IM107" s="44"/>
      <c r="IN107" s="44"/>
      <c r="IO107" s="44"/>
      <c r="IP107" s="44"/>
      <c r="IQ107" s="44"/>
      <c r="IR107" s="44"/>
      <c r="IS107" s="44"/>
      <c r="IT107" s="44"/>
      <c r="IU107" s="44"/>
      <c r="IV107" s="44"/>
      <c r="IW107" s="44"/>
      <c r="IX107" s="44"/>
      <c r="IY107" s="44"/>
      <c r="IZ107" s="44"/>
      <c r="JA107" s="44"/>
      <c r="JB107" s="44"/>
      <c r="JC107" s="44"/>
      <c r="JD107" s="44"/>
      <c r="JE107" s="44"/>
      <c r="JF107" s="44"/>
      <c r="JG107" s="44"/>
      <c r="JH107" s="44"/>
      <c r="JI107" s="44"/>
      <c r="JJ107" s="44"/>
      <c r="JK107" s="44"/>
      <c r="JL107" s="44"/>
      <c r="JM107" s="44"/>
      <c r="JN107" s="44"/>
      <c r="JO107" s="44"/>
      <c r="JP107" s="44"/>
      <c r="JQ107" s="44"/>
      <c r="JR107" s="44"/>
      <c r="JS107" s="44"/>
      <c r="JT107" s="44"/>
      <c r="JU107" s="44"/>
      <c r="JV107" s="44"/>
      <c r="JW107" s="44"/>
      <c r="JX107" s="44"/>
      <c r="JY107" s="44"/>
      <c r="JZ107" s="44"/>
      <c r="KA107" s="44"/>
      <c r="KB107" s="44"/>
      <c r="KC107" s="44"/>
      <c r="KD107" s="44"/>
      <c r="KE107" s="44"/>
      <c r="KF107" s="44"/>
      <c r="KG107" s="44"/>
      <c r="KH107" s="44"/>
      <c r="KI107" s="44"/>
      <c r="KJ107" s="44"/>
      <c r="KK107" s="44"/>
      <c r="KL107" s="44"/>
      <c r="KM107" s="44"/>
      <c r="KN107" s="44"/>
      <c r="KO107" s="44"/>
      <c r="KP107" s="44"/>
      <c r="KQ107" s="44"/>
      <c r="KR107" s="44"/>
      <c r="KS107" s="44"/>
      <c r="KT107" s="44"/>
      <c r="KU107" s="44"/>
      <c r="KV107" s="44"/>
      <c r="KW107" s="44"/>
      <c r="KX107" s="44"/>
      <c r="KY107" s="44"/>
      <c r="KZ107" s="44"/>
      <c r="LA107" s="44"/>
      <c r="LB107" s="44"/>
      <c r="LC107" s="44"/>
      <c r="LD107" s="44"/>
      <c r="LE107" s="44"/>
      <c r="LF107" s="44"/>
      <c r="LG107" s="44"/>
      <c r="LH107" s="44"/>
      <c r="LI107" s="44"/>
      <c r="LJ107" s="44"/>
      <c r="LK107" s="44"/>
      <c r="LL107" s="44"/>
      <c r="LM107" s="44"/>
      <c r="LN107" s="44"/>
      <c r="LO107" s="44"/>
      <c r="LP107" s="44"/>
      <c r="LQ107" s="44"/>
      <c r="LR107" s="44"/>
      <c r="LS107" s="44"/>
      <c r="LT107" s="44"/>
      <c r="LU107" s="44"/>
      <c r="LV107" s="44"/>
      <c r="LW107" s="44"/>
      <c r="LX107" s="44"/>
      <c r="LY107" s="44"/>
      <c r="LZ107" s="44"/>
      <c r="MA107" s="44"/>
      <c r="MB107" s="44"/>
      <c r="MC107" s="44"/>
      <c r="MD107" s="44"/>
      <c r="ME107" s="44"/>
      <c r="MF107" s="44"/>
      <c r="MG107" s="44"/>
      <c r="MH107" s="44"/>
      <c r="MI107" s="44"/>
      <c r="MJ107" s="44"/>
      <c r="MK107" s="44"/>
      <c r="ML107" s="44"/>
      <c r="MM107" s="44"/>
      <c r="MN107" s="44"/>
      <c r="MO107" s="44"/>
      <c r="MP107" s="44"/>
      <c r="MQ107" s="44"/>
      <c r="MR107" s="44"/>
      <c r="MS107" s="44"/>
      <c r="MT107" s="44"/>
      <c r="MU107" s="44"/>
      <c r="MV107" s="44"/>
      <c r="MW107" s="44"/>
      <c r="MX107" s="44"/>
      <c r="MY107" s="44"/>
      <c r="MZ107" s="44"/>
      <c r="NA107" s="44"/>
      <c r="NB107" s="44"/>
      <c r="NC107" s="44"/>
      <c r="ND107" s="44"/>
      <c r="NE107" s="44"/>
      <c r="NF107" s="44"/>
      <c r="NG107" s="44"/>
      <c r="NH107" s="44"/>
      <c r="NI107" s="44"/>
      <c r="NJ107" s="44"/>
      <c r="NK107" s="44"/>
      <c r="NL107" s="44"/>
      <c r="NM107" s="44"/>
      <c r="NN107" s="44"/>
      <c r="NO107" s="44"/>
      <c r="NP107" s="44"/>
      <c r="NQ107" s="44"/>
      <c r="NR107" s="44"/>
      <c r="NS107" s="44"/>
      <c r="NT107" s="44"/>
      <c r="NU107" s="44"/>
      <c r="NV107" s="44"/>
      <c r="NW107" s="44"/>
      <c r="NX107" s="44"/>
      <c r="NY107" s="44"/>
      <c r="NZ107" s="44"/>
      <c r="OA107" s="44"/>
      <c r="OB107" s="44"/>
      <c r="OC107" s="44"/>
      <c r="OD107" s="44"/>
      <c r="OE107" s="44"/>
      <c r="OF107" s="44"/>
      <c r="OG107" s="44"/>
      <c r="OH107" s="44"/>
      <c r="OI107" s="44"/>
      <c r="OJ107" s="44"/>
      <c r="OK107" s="43"/>
      <c r="OM107" s="44"/>
      <c r="ON107" s="43"/>
      <c r="OP107" s="44"/>
      <c r="OQ107" s="43"/>
      <c r="OR107" s="27"/>
      <c r="OS107" s="27"/>
      <c r="OT107" s="27"/>
      <c r="OU107" s="27"/>
    </row>
    <row r="108" spans="1:412" x14ac:dyDescent="0.25"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  <c r="FD108" s="44"/>
      <c r="FE108" s="44"/>
      <c r="FF108" s="44"/>
      <c r="FG108" s="44"/>
      <c r="FH108" s="44"/>
      <c r="FI108" s="44"/>
      <c r="FJ108" s="44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/>
      <c r="FU108" s="44"/>
      <c r="FV108" s="44"/>
      <c r="FW108" s="44"/>
      <c r="FX108" s="44"/>
      <c r="FY108" s="44"/>
      <c r="FZ108" s="44"/>
      <c r="GA108" s="44"/>
      <c r="GB108" s="44"/>
      <c r="GC108" s="44"/>
      <c r="GD108" s="44"/>
      <c r="GE108" s="44"/>
      <c r="GF108" s="44"/>
      <c r="GG108" s="44"/>
      <c r="GH108" s="44"/>
      <c r="GI108" s="44"/>
      <c r="GJ108" s="44"/>
      <c r="GK108" s="44"/>
      <c r="GL108" s="44"/>
      <c r="GM108" s="44"/>
      <c r="GN108" s="44"/>
      <c r="GO108" s="44"/>
      <c r="GP108" s="44"/>
      <c r="GQ108" s="44"/>
      <c r="GR108" s="44"/>
      <c r="GS108" s="44"/>
      <c r="GT108" s="44"/>
      <c r="GU108" s="44"/>
      <c r="GV108" s="44"/>
      <c r="GW108" s="44"/>
      <c r="GX108" s="44"/>
      <c r="GY108" s="44"/>
      <c r="GZ108" s="44"/>
      <c r="HA108" s="44"/>
      <c r="HB108" s="44"/>
      <c r="HC108" s="44"/>
      <c r="HD108" s="44"/>
      <c r="HE108" s="44"/>
      <c r="HF108" s="44"/>
      <c r="HG108" s="44"/>
      <c r="HH108" s="44"/>
      <c r="HI108" s="44"/>
      <c r="HJ108" s="44"/>
      <c r="HK108" s="44"/>
      <c r="HL108" s="44"/>
      <c r="HM108" s="44"/>
      <c r="HN108" s="44"/>
      <c r="HO108" s="44"/>
      <c r="HP108" s="44"/>
      <c r="HQ108" s="44"/>
      <c r="HR108" s="44"/>
      <c r="HS108" s="44"/>
      <c r="HT108" s="44"/>
      <c r="HU108" s="44"/>
      <c r="HV108" s="44"/>
      <c r="HW108" s="44"/>
      <c r="HX108" s="44"/>
      <c r="HY108" s="44"/>
      <c r="HZ108" s="44"/>
      <c r="IA108" s="44"/>
      <c r="IB108" s="44"/>
      <c r="IC108" s="44"/>
      <c r="ID108" s="44"/>
      <c r="IE108" s="44"/>
      <c r="IF108" s="44"/>
      <c r="IG108" s="44"/>
      <c r="IH108" s="44"/>
      <c r="II108" s="44"/>
      <c r="IJ108" s="44"/>
      <c r="IK108" s="44"/>
      <c r="IL108" s="44"/>
      <c r="IM108" s="44"/>
      <c r="IN108" s="44"/>
      <c r="IO108" s="44"/>
      <c r="IP108" s="44"/>
      <c r="IQ108" s="44"/>
      <c r="IR108" s="44"/>
      <c r="IS108" s="44"/>
      <c r="IT108" s="44"/>
      <c r="IU108" s="44"/>
      <c r="IV108" s="44"/>
      <c r="IW108" s="44"/>
      <c r="IX108" s="44"/>
      <c r="IY108" s="44"/>
      <c r="IZ108" s="44"/>
      <c r="JA108" s="44"/>
      <c r="JB108" s="44"/>
      <c r="JC108" s="44"/>
      <c r="JD108" s="44"/>
      <c r="JE108" s="44"/>
      <c r="JF108" s="44"/>
      <c r="JG108" s="44"/>
      <c r="JH108" s="44"/>
      <c r="JI108" s="44"/>
      <c r="JJ108" s="44"/>
      <c r="JK108" s="44"/>
      <c r="JL108" s="44"/>
      <c r="JM108" s="44"/>
      <c r="JN108" s="44"/>
      <c r="JO108" s="44"/>
      <c r="JP108" s="44"/>
      <c r="JQ108" s="44"/>
      <c r="JR108" s="44"/>
      <c r="JS108" s="44"/>
      <c r="JT108" s="44"/>
      <c r="JU108" s="44"/>
      <c r="JV108" s="44"/>
      <c r="JW108" s="44"/>
      <c r="JX108" s="44"/>
      <c r="JY108" s="44"/>
      <c r="JZ108" s="44"/>
      <c r="KA108" s="44"/>
      <c r="KB108" s="44"/>
      <c r="KC108" s="44"/>
      <c r="KD108" s="44"/>
      <c r="KE108" s="44"/>
      <c r="KF108" s="44"/>
      <c r="KG108" s="44"/>
      <c r="KH108" s="44"/>
      <c r="KI108" s="44"/>
      <c r="KJ108" s="44"/>
      <c r="KK108" s="44"/>
      <c r="KL108" s="44"/>
      <c r="KM108" s="44"/>
      <c r="KN108" s="44"/>
      <c r="KO108" s="44"/>
      <c r="KP108" s="44"/>
      <c r="KQ108" s="44"/>
      <c r="KR108" s="44"/>
      <c r="KS108" s="44"/>
      <c r="KT108" s="44"/>
      <c r="KU108" s="44"/>
      <c r="KV108" s="44"/>
      <c r="KW108" s="44"/>
      <c r="KX108" s="44"/>
      <c r="KY108" s="44"/>
      <c r="KZ108" s="44"/>
      <c r="LA108" s="44"/>
      <c r="LB108" s="44"/>
      <c r="LC108" s="44"/>
      <c r="LD108" s="44"/>
      <c r="LE108" s="44"/>
      <c r="LF108" s="44"/>
      <c r="LG108" s="44"/>
      <c r="LH108" s="44"/>
      <c r="LI108" s="44"/>
      <c r="LJ108" s="44"/>
      <c r="LK108" s="44"/>
      <c r="LL108" s="44"/>
      <c r="LM108" s="44"/>
      <c r="LN108" s="44"/>
      <c r="LO108" s="44"/>
      <c r="LP108" s="44"/>
      <c r="LQ108" s="44"/>
      <c r="LR108" s="44"/>
      <c r="LS108" s="44"/>
      <c r="LT108" s="44"/>
      <c r="LU108" s="44"/>
      <c r="LV108" s="44"/>
      <c r="LW108" s="44"/>
      <c r="LX108" s="44"/>
      <c r="LY108" s="44"/>
      <c r="LZ108" s="44"/>
      <c r="MA108" s="44"/>
      <c r="MB108" s="44"/>
      <c r="MC108" s="44"/>
      <c r="MD108" s="44"/>
      <c r="ME108" s="44"/>
      <c r="MF108" s="44"/>
      <c r="MG108" s="44"/>
      <c r="MH108" s="44"/>
      <c r="MI108" s="44"/>
      <c r="MJ108" s="44"/>
      <c r="MK108" s="44"/>
      <c r="ML108" s="44"/>
      <c r="MM108" s="44"/>
      <c r="MN108" s="44"/>
      <c r="MO108" s="44"/>
      <c r="MP108" s="44"/>
      <c r="MQ108" s="44"/>
      <c r="MR108" s="44"/>
      <c r="MS108" s="44"/>
      <c r="MT108" s="44"/>
      <c r="MU108" s="44"/>
      <c r="MV108" s="44"/>
      <c r="MW108" s="44"/>
      <c r="MX108" s="44"/>
      <c r="MY108" s="44"/>
      <c r="MZ108" s="44"/>
      <c r="NA108" s="44"/>
      <c r="NB108" s="44"/>
      <c r="NC108" s="44"/>
      <c r="ND108" s="44"/>
      <c r="NE108" s="44"/>
      <c r="NF108" s="44"/>
      <c r="NG108" s="44"/>
      <c r="NH108" s="44"/>
      <c r="NI108" s="44"/>
      <c r="NJ108" s="44"/>
      <c r="NK108" s="44"/>
      <c r="NL108" s="44"/>
      <c r="NM108" s="44"/>
      <c r="NN108" s="44"/>
      <c r="NO108" s="44"/>
      <c r="NP108" s="44"/>
      <c r="NQ108" s="44"/>
      <c r="NR108" s="44"/>
      <c r="NS108" s="44"/>
      <c r="NT108" s="44"/>
      <c r="NU108" s="44"/>
      <c r="NV108" s="44"/>
      <c r="NW108" s="44"/>
      <c r="NX108" s="44"/>
      <c r="NY108" s="44"/>
      <c r="NZ108" s="44"/>
      <c r="OA108" s="44"/>
      <c r="OB108" s="44"/>
      <c r="OC108" s="44"/>
      <c r="OD108" s="44"/>
      <c r="OE108" s="44"/>
      <c r="OF108" s="44"/>
      <c r="OG108" s="44"/>
      <c r="OH108" s="44"/>
      <c r="OI108" s="44"/>
      <c r="OJ108" s="44"/>
      <c r="OK108" s="43"/>
      <c r="OM108" s="44"/>
      <c r="ON108" s="43"/>
      <c r="OP108" s="44"/>
      <c r="OQ108" s="43"/>
      <c r="OR108" s="27"/>
      <c r="OS108" s="27"/>
      <c r="OT108" s="27"/>
      <c r="OU108" s="27"/>
    </row>
    <row r="109" spans="1:412" x14ac:dyDescent="0.25"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4"/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4"/>
      <c r="GW109" s="44"/>
      <c r="GX109" s="44"/>
      <c r="GY109" s="44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4"/>
      <c r="HK109" s="44"/>
      <c r="HL109" s="44"/>
      <c r="HM109" s="44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4"/>
      <c r="HY109" s="44"/>
      <c r="HZ109" s="44"/>
      <c r="IA109" s="44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4"/>
      <c r="IM109" s="44"/>
      <c r="IN109" s="44"/>
      <c r="IO109" s="44"/>
      <c r="IP109" s="44"/>
      <c r="IQ109" s="44"/>
      <c r="IR109" s="44"/>
      <c r="IS109" s="44"/>
      <c r="IT109" s="44"/>
      <c r="IU109" s="44"/>
      <c r="IV109" s="44"/>
      <c r="IW109" s="44"/>
      <c r="IX109" s="44"/>
      <c r="IY109" s="44"/>
      <c r="IZ109" s="44"/>
      <c r="JA109" s="44"/>
      <c r="JB109" s="44"/>
      <c r="JC109" s="44"/>
      <c r="JD109" s="44"/>
      <c r="JE109" s="44"/>
      <c r="JF109" s="44"/>
      <c r="JG109" s="44"/>
      <c r="JH109" s="44"/>
      <c r="JI109" s="44"/>
      <c r="JJ109" s="44"/>
      <c r="JK109" s="44"/>
      <c r="JL109" s="44"/>
      <c r="JM109" s="44"/>
      <c r="JN109" s="44"/>
      <c r="JO109" s="44"/>
      <c r="JP109" s="44"/>
      <c r="JQ109" s="44"/>
      <c r="JR109" s="44"/>
      <c r="JS109" s="44"/>
      <c r="JT109" s="44"/>
      <c r="JU109" s="44"/>
      <c r="JV109" s="44"/>
      <c r="JW109" s="44"/>
      <c r="JX109" s="44"/>
      <c r="JY109" s="44"/>
      <c r="JZ109" s="44"/>
      <c r="KA109" s="44"/>
      <c r="KB109" s="44"/>
      <c r="KC109" s="44"/>
      <c r="KD109" s="44"/>
      <c r="KE109" s="44"/>
      <c r="KF109" s="44"/>
      <c r="KG109" s="44"/>
      <c r="KH109" s="44"/>
      <c r="KI109" s="44"/>
      <c r="KJ109" s="44"/>
      <c r="KK109" s="44"/>
      <c r="KL109" s="44"/>
      <c r="KM109" s="44"/>
      <c r="KN109" s="44"/>
      <c r="KO109" s="44"/>
      <c r="KP109" s="44"/>
      <c r="KQ109" s="44"/>
      <c r="KR109" s="44"/>
      <c r="KS109" s="44"/>
      <c r="KT109" s="44"/>
      <c r="KU109" s="44"/>
      <c r="KV109" s="44"/>
      <c r="KW109" s="44"/>
      <c r="KX109" s="44"/>
      <c r="KY109" s="44"/>
      <c r="KZ109" s="44"/>
      <c r="LA109" s="44"/>
      <c r="LB109" s="44"/>
      <c r="LC109" s="44"/>
      <c r="LD109" s="44"/>
      <c r="LE109" s="44"/>
      <c r="LF109" s="44"/>
      <c r="LG109" s="44"/>
      <c r="LH109" s="44"/>
      <c r="LI109" s="44"/>
      <c r="LJ109" s="44"/>
      <c r="LK109" s="44"/>
      <c r="LL109" s="44"/>
      <c r="LM109" s="44"/>
      <c r="LN109" s="44"/>
      <c r="LO109" s="44"/>
      <c r="LP109" s="44"/>
      <c r="LQ109" s="44"/>
      <c r="LR109" s="44"/>
      <c r="LS109" s="44"/>
      <c r="LT109" s="44"/>
      <c r="LU109" s="44"/>
      <c r="LV109" s="44"/>
      <c r="LW109" s="44"/>
      <c r="LX109" s="44"/>
      <c r="LY109" s="44"/>
      <c r="LZ109" s="44"/>
      <c r="MA109" s="44"/>
      <c r="MB109" s="44"/>
      <c r="MC109" s="44"/>
      <c r="MD109" s="44"/>
      <c r="ME109" s="44"/>
      <c r="MF109" s="44"/>
      <c r="MG109" s="44"/>
      <c r="MH109" s="44"/>
      <c r="MI109" s="44"/>
      <c r="MJ109" s="44"/>
      <c r="MK109" s="44"/>
      <c r="ML109" s="44"/>
      <c r="MM109" s="44"/>
      <c r="MN109" s="44"/>
      <c r="MO109" s="44"/>
      <c r="MP109" s="44"/>
      <c r="MQ109" s="44"/>
      <c r="MR109" s="44"/>
      <c r="MS109" s="44"/>
      <c r="MT109" s="44"/>
      <c r="MU109" s="44"/>
      <c r="MV109" s="44"/>
      <c r="MW109" s="44"/>
      <c r="MX109" s="44"/>
      <c r="MY109" s="44"/>
      <c r="MZ109" s="44"/>
      <c r="NA109" s="44"/>
      <c r="NB109" s="44"/>
      <c r="NC109" s="44"/>
      <c r="ND109" s="44"/>
      <c r="NE109" s="44"/>
      <c r="NF109" s="44"/>
      <c r="NG109" s="44"/>
      <c r="NH109" s="44"/>
      <c r="NI109" s="44"/>
      <c r="NJ109" s="44"/>
      <c r="NK109" s="44"/>
      <c r="NL109" s="44"/>
      <c r="NM109" s="44"/>
      <c r="NN109" s="44"/>
      <c r="NO109" s="44"/>
      <c r="NP109" s="44"/>
      <c r="NQ109" s="44"/>
      <c r="NR109" s="44"/>
      <c r="NS109" s="44"/>
      <c r="NT109" s="44"/>
      <c r="NU109" s="44"/>
      <c r="NV109" s="44"/>
      <c r="NW109" s="44"/>
      <c r="NX109" s="44"/>
      <c r="NY109" s="44"/>
      <c r="NZ109" s="44"/>
      <c r="OA109" s="44"/>
      <c r="OB109" s="44"/>
      <c r="OC109" s="44"/>
      <c r="OD109" s="44"/>
      <c r="OE109" s="44"/>
      <c r="OF109" s="44"/>
      <c r="OG109" s="44"/>
      <c r="OH109" s="44"/>
      <c r="OI109" s="44"/>
      <c r="OJ109" s="44"/>
      <c r="OK109" s="43"/>
      <c r="OM109" s="44"/>
      <c r="ON109" s="43"/>
      <c r="OP109" s="44"/>
      <c r="OQ109" s="43"/>
      <c r="OR109" s="27"/>
      <c r="OS109" s="27"/>
      <c r="OT109" s="27"/>
      <c r="OU109" s="27"/>
    </row>
    <row r="110" spans="1:412" x14ac:dyDescent="0.25"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44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  <c r="GE110" s="44"/>
      <c r="GF110" s="44"/>
      <c r="GG110" s="44"/>
      <c r="GH110" s="44"/>
      <c r="GI110" s="44"/>
      <c r="GJ110" s="44"/>
      <c r="GK110" s="44"/>
      <c r="GL110" s="44"/>
      <c r="GM110" s="44"/>
      <c r="GN110" s="44"/>
      <c r="GO110" s="44"/>
      <c r="GP110" s="44"/>
      <c r="GQ110" s="44"/>
      <c r="GR110" s="44"/>
      <c r="GS110" s="44"/>
      <c r="GT110" s="44"/>
      <c r="GU110" s="44"/>
      <c r="GV110" s="44"/>
      <c r="GW110" s="44"/>
      <c r="GX110" s="44"/>
      <c r="GY110" s="44"/>
      <c r="GZ110" s="44"/>
      <c r="HA110" s="44"/>
      <c r="HB110" s="44"/>
      <c r="HC110" s="44"/>
      <c r="HD110" s="44"/>
      <c r="HE110" s="44"/>
      <c r="HF110" s="44"/>
      <c r="HG110" s="44"/>
      <c r="HH110" s="44"/>
      <c r="HI110" s="44"/>
      <c r="HJ110" s="44"/>
      <c r="HK110" s="44"/>
      <c r="HL110" s="44"/>
      <c r="HM110" s="44"/>
      <c r="HN110" s="44"/>
      <c r="HO110" s="44"/>
      <c r="HP110" s="44"/>
      <c r="HQ110" s="44"/>
      <c r="HR110" s="44"/>
      <c r="HS110" s="44"/>
      <c r="HT110" s="44"/>
      <c r="HU110" s="44"/>
      <c r="HV110" s="44"/>
      <c r="HW110" s="44"/>
      <c r="HX110" s="44"/>
      <c r="HY110" s="44"/>
      <c r="HZ110" s="44"/>
      <c r="IA110" s="44"/>
      <c r="IB110" s="44"/>
      <c r="IC110" s="44"/>
      <c r="ID110" s="44"/>
      <c r="IE110" s="44"/>
      <c r="IF110" s="44"/>
      <c r="IG110" s="44"/>
      <c r="IH110" s="44"/>
      <c r="II110" s="44"/>
      <c r="IJ110" s="44"/>
      <c r="IK110" s="44"/>
      <c r="IL110" s="44"/>
      <c r="IM110" s="44"/>
      <c r="IN110" s="44"/>
      <c r="IO110" s="44"/>
      <c r="IP110" s="44"/>
      <c r="IQ110" s="44"/>
      <c r="IR110" s="44"/>
      <c r="IS110" s="44"/>
      <c r="IT110" s="44"/>
      <c r="IU110" s="44"/>
      <c r="IV110" s="44"/>
      <c r="IW110" s="44"/>
      <c r="IX110" s="44"/>
      <c r="IY110" s="44"/>
      <c r="IZ110" s="44"/>
      <c r="JA110" s="44"/>
      <c r="JB110" s="44"/>
      <c r="JC110" s="44"/>
      <c r="JD110" s="44"/>
      <c r="JE110" s="44"/>
      <c r="JF110" s="44"/>
      <c r="JG110" s="44"/>
      <c r="JH110" s="44"/>
      <c r="JI110" s="44"/>
      <c r="JJ110" s="44"/>
      <c r="JK110" s="44"/>
      <c r="JL110" s="44"/>
      <c r="JM110" s="44"/>
      <c r="JN110" s="44"/>
      <c r="JO110" s="44"/>
      <c r="JP110" s="44"/>
      <c r="JQ110" s="44"/>
      <c r="JR110" s="44"/>
      <c r="JS110" s="44"/>
      <c r="JT110" s="44"/>
      <c r="JU110" s="44"/>
      <c r="JV110" s="44"/>
      <c r="JW110" s="44"/>
      <c r="JX110" s="44"/>
      <c r="JY110" s="44"/>
      <c r="JZ110" s="44"/>
      <c r="KA110" s="44"/>
      <c r="KB110" s="44"/>
      <c r="KC110" s="44"/>
      <c r="KD110" s="44"/>
      <c r="KE110" s="44"/>
      <c r="KF110" s="44"/>
      <c r="KG110" s="44"/>
      <c r="KH110" s="44"/>
      <c r="KI110" s="44"/>
      <c r="KJ110" s="44"/>
      <c r="KK110" s="44"/>
      <c r="KL110" s="44"/>
      <c r="KM110" s="44"/>
      <c r="KN110" s="44"/>
      <c r="KO110" s="44"/>
      <c r="KP110" s="44"/>
      <c r="KQ110" s="44"/>
      <c r="KR110" s="44"/>
      <c r="KS110" s="44"/>
      <c r="KT110" s="44"/>
      <c r="KU110" s="44"/>
      <c r="KV110" s="44"/>
      <c r="KW110" s="44"/>
      <c r="KX110" s="44"/>
      <c r="KY110" s="44"/>
      <c r="KZ110" s="44"/>
      <c r="LA110" s="44"/>
      <c r="LB110" s="44"/>
      <c r="LC110" s="44"/>
      <c r="LD110" s="44"/>
      <c r="LE110" s="44"/>
      <c r="LF110" s="44"/>
      <c r="LG110" s="44"/>
      <c r="LH110" s="44"/>
      <c r="LI110" s="44"/>
      <c r="LJ110" s="44"/>
      <c r="LK110" s="44"/>
      <c r="LL110" s="44"/>
      <c r="LM110" s="44"/>
      <c r="LN110" s="44"/>
      <c r="LO110" s="44"/>
      <c r="LP110" s="44"/>
      <c r="LQ110" s="44"/>
      <c r="LR110" s="44"/>
      <c r="LS110" s="44"/>
      <c r="LT110" s="44"/>
      <c r="LU110" s="44"/>
      <c r="LV110" s="44"/>
      <c r="LW110" s="44"/>
      <c r="LX110" s="44"/>
      <c r="LY110" s="44"/>
      <c r="LZ110" s="44"/>
      <c r="MA110" s="44"/>
      <c r="MB110" s="44"/>
      <c r="MC110" s="44"/>
      <c r="MD110" s="44"/>
      <c r="ME110" s="44"/>
      <c r="MF110" s="44"/>
      <c r="MG110" s="44"/>
      <c r="MH110" s="44"/>
      <c r="MI110" s="44"/>
      <c r="MJ110" s="44"/>
      <c r="MK110" s="44"/>
      <c r="ML110" s="44"/>
      <c r="MM110" s="44"/>
      <c r="MN110" s="44"/>
      <c r="MO110" s="44"/>
      <c r="MP110" s="44"/>
      <c r="MQ110" s="44"/>
      <c r="MR110" s="44"/>
      <c r="MS110" s="44"/>
      <c r="MT110" s="44"/>
      <c r="MU110" s="44"/>
      <c r="MV110" s="44"/>
      <c r="MW110" s="44"/>
      <c r="MX110" s="44"/>
      <c r="MY110" s="44"/>
      <c r="MZ110" s="44"/>
      <c r="NA110" s="44"/>
      <c r="NB110" s="44"/>
      <c r="NC110" s="44"/>
      <c r="ND110" s="44"/>
      <c r="NE110" s="44"/>
      <c r="NF110" s="44"/>
      <c r="NG110" s="44"/>
      <c r="NH110" s="44"/>
      <c r="NI110" s="44"/>
      <c r="NJ110" s="44"/>
      <c r="NK110" s="44"/>
      <c r="NL110" s="44"/>
      <c r="NM110" s="44"/>
      <c r="NN110" s="44"/>
      <c r="NO110" s="44"/>
      <c r="NP110" s="44"/>
      <c r="NQ110" s="44"/>
      <c r="NR110" s="44"/>
      <c r="NS110" s="44"/>
      <c r="NT110" s="44"/>
      <c r="NU110" s="44"/>
      <c r="NV110" s="44"/>
      <c r="NW110" s="44"/>
      <c r="NX110" s="44"/>
      <c r="NY110" s="44"/>
      <c r="NZ110" s="44"/>
      <c r="OA110" s="44"/>
      <c r="OB110" s="44"/>
      <c r="OC110" s="44"/>
      <c r="OD110" s="44"/>
      <c r="OE110" s="44"/>
      <c r="OF110" s="44"/>
      <c r="OG110" s="44"/>
      <c r="OH110" s="44"/>
      <c r="OI110" s="44"/>
      <c r="OJ110" s="44"/>
      <c r="OK110" s="43"/>
      <c r="OM110" s="44"/>
      <c r="ON110" s="43"/>
      <c r="OP110" s="44"/>
      <c r="OQ110" s="43"/>
      <c r="OR110" s="27"/>
      <c r="OS110" s="27"/>
      <c r="OT110" s="27"/>
      <c r="OU110" s="27"/>
    </row>
    <row r="111" spans="1:412" x14ac:dyDescent="0.25"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  <c r="CB111" s="43"/>
      <c r="CC111" s="43"/>
      <c r="CD111" s="43"/>
      <c r="CE111" s="43"/>
      <c r="CF111" s="43"/>
      <c r="CG111" s="43"/>
      <c r="CH111" s="43"/>
      <c r="CI111" s="43"/>
      <c r="CJ111" s="43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43"/>
      <c r="CV111" s="43"/>
      <c r="CW111" s="43"/>
      <c r="CX111" s="43"/>
      <c r="CY111" s="43"/>
      <c r="CZ111" s="43"/>
      <c r="DA111" s="43"/>
      <c r="DB111" s="43"/>
      <c r="DC111" s="43"/>
      <c r="DD111" s="43"/>
      <c r="DE111" s="43"/>
      <c r="DF111" s="43"/>
      <c r="DG111" s="43"/>
      <c r="DH111" s="43"/>
      <c r="DI111" s="43"/>
      <c r="DJ111" s="43"/>
      <c r="DK111" s="43"/>
      <c r="DL111" s="43"/>
      <c r="DM111" s="43"/>
      <c r="DN111" s="43"/>
      <c r="DO111" s="43"/>
      <c r="DP111" s="43"/>
      <c r="DQ111" s="43"/>
      <c r="DR111" s="43"/>
      <c r="DS111" s="43"/>
      <c r="DT111" s="43"/>
      <c r="DU111" s="43"/>
      <c r="DV111" s="43"/>
      <c r="DW111" s="43"/>
      <c r="DX111" s="43"/>
      <c r="DY111" s="43"/>
      <c r="DZ111" s="43"/>
      <c r="EA111" s="43"/>
      <c r="EB111" s="43"/>
      <c r="EC111" s="43"/>
      <c r="ED111" s="43"/>
      <c r="EE111" s="43"/>
      <c r="EF111" s="43"/>
      <c r="EG111" s="43"/>
      <c r="EH111" s="43"/>
      <c r="EI111" s="43"/>
      <c r="EJ111" s="43"/>
      <c r="EK111" s="43"/>
      <c r="EL111" s="43"/>
      <c r="EM111" s="43"/>
      <c r="EN111" s="43"/>
      <c r="EO111" s="43"/>
      <c r="EP111" s="43"/>
      <c r="EQ111" s="43"/>
      <c r="ER111" s="43"/>
      <c r="ES111" s="43"/>
      <c r="ET111" s="43"/>
      <c r="EU111" s="43"/>
      <c r="EV111" s="43"/>
      <c r="EW111" s="43"/>
      <c r="EX111" s="43"/>
      <c r="EY111" s="43"/>
      <c r="EZ111" s="43"/>
      <c r="FA111" s="43"/>
      <c r="FB111" s="43"/>
      <c r="FC111" s="43"/>
      <c r="FD111" s="43"/>
      <c r="FE111" s="43"/>
      <c r="FF111" s="43"/>
      <c r="FG111" s="43"/>
      <c r="FH111" s="43"/>
      <c r="FI111" s="43"/>
      <c r="FJ111" s="43"/>
      <c r="FK111" s="43"/>
      <c r="FL111" s="43"/>
      <c r="FM111" s="43"/>
      <c r="FN111" s="43"/>
      <c r="FO111" s="43"/>
      <c r="FP111" s="43"/>
      <c r="FQ111" s="43"/>
      <c r="FR111" s="43"/>
      <c r="FS111" s="43"/>
      <c r="FT111" s="43"/>
      <c r="FU111" s="43"/>
      <c r="FV111" s="43"/>
      <c r="FW111" s="43"/>
      <c r="FX111" s="43"/>
      <c r="FY111" s="43"/>
      <c r="FZ111" s="43"/>
      <c r="GA111" s="43"/>
      <c r="GB111" s="43"/>
      <c r="GC111" s="43"/>
      <c r="GD111" s="43"/>
      <c r="GE111" s="43"/>
      <c r="GF111" s="43"/>
      <c r="GG111" s="43"/>
      <c r="GH111" s="43"/>
      <c r="GI111" s="43"/>
      <c r="GJ111" s="43"/>
      <c r="GK111" s="43"/>
      <c r="GL111" s="43"/>
      <c r="GM111" s="43"/>
      <c r="GN111" s="43"/>
      <c r="GO111" s="43"/>
      <c r="GP111" s="43"/>
      <c r="GQ111" s="43"/>
      <c r="GR111" s="43"/>
      <c r="GS111" s="43"/>
      <c r="GT111" s="43"/>
      <c r="GU111" s="43"/>
      <c r="GV111" s="43"/>
      <c r="GW111" s="43"/>
      <c r="GX111" s="43"/>
      <c r="GY111" s="43"/>
      <c r="GZ111" s="43"/>
      <c r="HA111" s="43"/>
      <c r="HB111" s="43"/>
      <c r="HC111" s="43"/>
      <c r="HD111" s="43"/>
      <c r="HE111" s="43"/>
      <c r="HF111" s="43"/>
      <c r="HG111" s="43"/>
      <c r="HH111" s="43"/>
      <c r="HI111" s="43"/>
      <c r="HJ111" s="43"/>
      <c r="HK111" s="43"/>
      <c r="HL111" s="43"/>
      <c r="HM111" s="43"/>
      <c r="HN111" s="43"/>
      <c r="HO111" s="43"/>
      <c r="HP111" s="43"/>
      <c r="HQ111" s="43"/>
      <c r="HR111" s="43"/>
      <c r="HS111" s="43"/>
      <c r="HT111" s="43"/>
      <c r="HU111" s="43"/>
      <c r="HV111" s="43"/>
      <c r="HW111" s="43"/>
      <c r="HX111" s="43"/>
      <c r="HY111" s="43"/>
      <c r="HZ111" s="43"/>
      <c r="IA111" s="43"/>
      <c r="IB111" s="43"/>
      <c r="IC111" s="43"/>
      <c r="ID111" s="43"/>
      <c r="IE111" s="43"/>
      <c r="IF111" s="43"/>
      <c r="IG111" s="43"/>
      <c r="IH111" s="43"/>
      <c r="II111" s="43"/>
      <c r="IJ111" s="43"/>
      <c r="IK111" s="43"/>
      <c r="IL111" s="43"/>
      <c r="IM111" s="43"/>
      <c r="IN111" s="43"/>
      <c r="IO111" s="43"/>
      <c r="IP111" s="43"/>
      <c r="IQ111" s="43"/>
      <c r="IR111" s="43"/>
      <c r="IS111" s="43"/>
      <c r="IT111" s="43"/>
      <c r="IU111" s="43"/>
      <c r="IV111" s="43"/>
      <c r="IW111" s="43"/>
      <c r="IX111" s="43"/>
      <c r="IY111" s="43"/>
      <c r="IZ111" s="43"/>
      <c r="JA111" s="43"/>
      <c r="JB111" s="43"/>
      <c r="JC111" s="43"/>
      <c r="JD111" s="43"/>
      <c r="JE111" s="43"/>
      <c r="JF111" s="43"/>
      <c r="JG111" s="43"/>
      <c r="JH111" s="43"/>
      <c r="JI111" s="43"/>
      <c r="JJ111" s="43"/>
      <c r="JK111" s="43"/>
      <c r="JL111" s="43"/>
      <c r="JM111" s="43"/>
      <c r="JN111" s="43"/>
      <c r="JO111" s="43"/>
      <c r="JP111" s="43"/>
      <c r="JQ111" s="43"/>
      <c r="JR111" s="43"/>
      <c r="JS111" s="43"/>
      <c r="JT111" s="43"/>
      <c r="JU111" s="43"/>
      <c r="JV111" s="43"/>
      <c r="JW111" s="43"/>
      <c r="JX111" s="43"/>
      <c r="JY111" s="43"/>
      <c r="JZ111" s="43"/>
      <c r="KA111" s="43"/>
      <c r="KB111" s="43"/>
      <c r="KC111" s="43"/>
      <c r="KD111" s="43"/>
      <c r="KE111" s="43"/>
      <c r="KF111" s="43"/>
      <c r="KG111" s="43"/>
      <c r="KH111" s="43"/>
      <c r="KI111" s="43"/>
      <c r="KJ111" s="43"/>
      <c r="KK111" s="43"/>
      <c r="KL111" s="43"/>
      <c r="KM111" s="43"/>
      <c r="KN111" s="43"/>
      <c r="KO111" s="43"/>
      <c r="KP111" s="43"/>
      <c r="KQ111" s="43"/>
      <c r="KR111" s="43"/>
      <c r="KS111" s="43"/>
      <c r="KT111" s="43"/>
      <c r="KU111" s="43"/>
      <c r="KV111" s="43"/>
      <c r="KW111" s="43"/>
      <c r="KX111" s="43"/>
      <c r="KY111" s="43"/>
      <c r="KZ111" s="43"/>
      <c r="LA111" s="43"/>
      <c r="LB111" s="43"/>
      <c r="LC111" s="43"/>
      <c r="LD111" s="43"/>
      <c r="LE111" s="43"/>
      <c r="LF111" s="43"/>
      <c r="LG111" s="43"/>
      <c r="LH111" s="43"/>
      <c r="LI111" s="43"/>
      <c r="LJ111" s="43"/>
      <c r="LK111" s="43"/>
      <c r="LL111" s="43"/>
      <c r="LM111" s="43"/>
      <c r="LN111" s="43"/>
      <c r="LO111" s="43"/>
      <c r="LP111" s="43"/>
      <c r="LQ111" s="43"/>
      <c r="LR111" s="43"/>
      <c r="LS111" s="43"/>
      <c r="LT111" s="43"/>
      <c r="LU111" s="43"/>
      <c r="LV111" s="43"/>
      <c r="LW111" s="43"/>
      <c r="LX111" s="43"/>
      <c r="LY111" s="43"/>
      <c r="LZ111" s="43"/>
      <c r="MA111" s="43"/>
      <c r="MB111" s="43"/>
      <c r="MC111" s="43"/>
      <c r="MD111" s="43"/>
      <c r="ME111" s="43"/>
      <c r="MF111" s="43"/>
      <c r="MG111" s="43"/>
      <c r="MH111" s="43"/>
      <c r="MI111" s="43"/>
      <c r="MJ111" s="43"/>
      <c r="MK111" s="43"/>
      <c r="ML111" s="43"/>
      <c r="MM111" s="43"/>
      <c r="MN111" s="43"/>
      <c r="MO111" s="43"/>
      <c r="MP111" s="43"/>
      <c r="MQ111" s="43"/>
      <c r="MR111" s="43"/>
      <c r="MS111" s="43"/>
      <c r="MT111" s="43"/>
      <c r="MU111" s="43"/>
      <c r="MV111" s="43"/>
      <c r="MW111" s="43"/>
      <c r="MX111" s="43"/>
      <c r="MY111" s="43"/>
      <c r="MZ111" s="43"/>
      <c r="NA111" s="43"/>
      <c r="NB111" s="43"/>
      <c r="NC111" s="43"/>
      <c r="ND111" s="43"/>
      <c r="NE111" s="43"/>
      <c r="NF111" s="43"/>
      <c r="NG111" s="43"/>
      <c r="NH111" s="43"/>
      <c r="NI111" s="43"/>
      <c r="NJ111" s="43"/>
      <c r="NK111" s="43"/>
      <c r="NL111" s="43"/>
      <c r="NM111" s="43"/>
      <c r="NN111" s="43"/>
      <c r="NO111" s="43"/>
      <c r="NP111" s="43"/>
      <c r="NQ111" s="43"/>
      <c r="NR111" s="43"/>
      <c r="NS111" s="43"/>
      <c r="NT111" s="43"/>
      <c r="NU111" s="43"/>
      <c r="NV111" s="43"/>
      <c r="NW111" s="43"/>
      <c r="NX111" s="43"/>
      <c r="NY111" s="43"/>
      <c r="NZ111" s="43"/>
      <c r="OA111" s="43"/>
      <c r="OB111" s="43"/>
      <c r="OC111" s="43"/>
      <c r="OD111" s="43"/>
      <c r="OE111" s="43"/>
      <c r="OF111" s="43"/>
      <c r="OG111" s="43"/>
      <c r="OH111" s="43"/>
      <c r="OI111" s="43"/>
      <c r="OJ111" s="44"/>
      <c r="OK111" s="43"/>
      <c r="OM111" s="44"/>
      <c r="ON111" s="43"/>
      <c r="OP111" s="44"/>
      <c r="OQ111" s="43"/>
      <c r="OR111" s="27"/>
      <c r="OS111" s="27"/>
      <c r="OT111" s="27"/>
      <c r="OU111" s="27"/>
    </row>
    <row r="112" spans="1:412" x14ac:dyDescent="0.25"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  <c r="DU112" s="43"/>
      <c r="DV112" s="43"/>
      <c r="DW112" s="43"/>
      <c r="DX112" s="43"/>
      <c r="DY112" s="43"/>
      <c r="DZ112" s="43"/>
      <c r="EA112" s="43"/>
      <c r="EB112" s="43"/>
      <c r="EC112" s="43"/>
      <c r="ED112" s="43"/>
      <c r="EE112" s="43"/>
      <c r="EF112" s="43"/>
      <c r="EG112" s="43"/>
      <c r="EH112" s="43"/>
      <c r="EI112" s="43"/>
      <c r="EJ112" s="43"/>
      <c r="EK112" s="43"/>
      <c r="EL112" s="43"/>
      <c r="EM112" s="43"/>
      <c r="EN112" s="43"/>
      <c r="EO112" s="43"/>
      <c r="EP112" s="43"/>
      <c r="EQ112" s="43"/>
      <c r="ER112" s="43"/>
      <c r="ES112" s="43"/>
      <c r="ET112" s="43"/>
      <c r="EU112" s="43"/>
      <c r="EV112" s="43"/>
      <c r="EW112" s="43"/>
      <c r="EX112" s="43"/>
      <c r="EY112" s="43"/>
      <c r="EZ112" s="43"/>
      <c r="FA112" s="43"/>
      <c r="FB112" s="43"/>
      <c r="FC112" s="43"/>
      <c r="FD112" s="43"/>
      <c r="FE112" s="43"/>
      <c r="FF112" s="43"/>
      <c r="FG112" s="43"/>
      <c r="FH112" s="43"/>
      <c r="FI112" s="43"/>
      <c r="FJ112" s="43"/>
      <c r="FK112" s="43"/>
      <c r="FL112" s="43"/>
      <c r="FM112" s="43"/>
      <c r="FN112" s="43"/>
      <c r="FO112" s="43"/>
      <c r="FP112" s="43"/>
      <c r="FQ112" s="43"/>
      <c r="FR112" s="43"/>
      <c r="FS112" s="43"/>
      <c r="FT112" s="43"/>
      <c r="FU112" s="43"/>
      <c r="FV112" s="43"/>
      <c r="FW112" s="43"/>
      <c r="FX112" s="43"/>
      <c r="FY112" s="43"/>
      <c r="FZ112" s="43"/>
      <c r="GA112" s="43"/>
      <c r="GB112" s="43"/>
      <c r="GC112" s="43"/>
      <c r="GD112" s="43"/>
      <c r="GE112" s="43"/>
      <c r="GF112" s="43"/>
      <c r="GG112" s="43"/>
      <c r="GH112" s="43"/>
      <c r="GI112" s="43"/>
      <c r="GJ112" s="43"/>
      <c r="GK112" s="43"/>
      <c r="GL112" s="43"/>
      <c r="GM112" s="43"/>
      <c r="GN112" s="43"/>
      <c r="GO112" s="43"/>
      <c r="GP112" s="43"/>
      <c r="GQ112" s="43"/>
      <c r="GR112" s="43"/>
      <c r="GS112" s="43"/>
      <c r="GT112" s="43"/>
      <c r="GU112" s="43"/>
      <c r="GV112" s="43"/>
      <c r="GW112" s="43"/>
      <c r="GX112" s="43"/>
      <c r="GY112" s="43"/>
      <c r="GZ112" s="43"/>
      <c r="HA112" s="43"/>
      <c r="HB112" s="43"/>
      <c r="HC112" s="43"/>
      <c r="HD112" s="43"/>
      <c r="HE112" s="43"/>
      <c r="HF112" s="43"/>
      <c r="HG112" s="43"/>
      <c r="HH112" s="43"/>
      <c r="HI112" s="43"/>
      <c r="HJ112" s="43"/>
      <c r="HK112" s="43"/>
      <c r="HL112" s="43"/>
      <c r="HM112" s="43"/>
      <c r="HN112" s="43"/>
      <c r="HO112" s="43"/>
      <c r="HP112" s="43"/>
      <c r="HQ112" s="43"/>
      <c r="HR112" s="43"/>
      <c r="HS112" s="43"/>
      <c r="HT112" s="43"/>
      <c r="HU112" s="43"/>
      <c r="HV112" s="43"/>
      <c r="HW112" s="43"/>
      <c r="HX112" s="43"/>
      <c r="HY112" s="43"/>
      <c r="HZ112" s="43"/>
      <c r="IA112" s="43"/>
      <c r="IB112" s="43"/>
      <c r="IC112" s="43"/>
      <c r="ID112" s="43"/>
      <c r="IE112" s="43"/>
      <c r="IF112" s="43"/>
      <c r="IG112" s="43"/>
      <c r="IH112" s="43"/>
      <c r="II112" s="43"/>
      <c r="IJ112" s="43"/>
      <c r="IK112" s="43"/>
      <c r="IL112" s="43"/>
      <c r="IM112" s="43"/>
      <c r="IN112" s="43"/>
      <c r="IO112" s="43"/>
      <c r="IP112" s="43"/>
      <c r="IQ112" s="43"/>
      <c r="IR112" s="43"/>
      <c r="IS112" s="43"/>
      <c r="IT112" s="43"/>
      <c r="IU112" s="43"/>
      <c r="IV112" s="43"/>
      <c r="IW112" s="43"/>
      <c r="IX112" s="43"/>
      <c r="IY112" s="43"/>
      <c r="IZ112" s="43"/>
      <c r="JA112" s="43"/>
      <c r="JB112" s="43"/>
      <c r="JC112" s="43"/>
      <c r="JD112" s="43"/>
      <c r="JE112" s="43"/>
      <c r="JF112" s="43"/>
      <c r="JG112" s="43"/>
      <c r="JH112" s="43"/>
      <c r="JI112" s="43"/>
      <c r="JJ112" s="43"/>
      <c r="JK112" s="43"/>
      <c r="JL112" s="43"/>
      <c r="JM112" s="43"/>
      <c r="JN112" s="43"/>
      <c r="JO112" s="43"/>
      <c r="JP112" s="43"/>
      <c r="JQ112" s="43"/>
      <c r="JR112" s="43"/>
      <c r="JS112" s="43"/>
      <c r="JT112" s="43"/>
      <c r="JU112" s="43"/>
      <c r="JV112" s="43"/>
      <c r="JW112" s="43"/>
      <c r="JX112" s="43"/>
      <c r="JY112" s="43"/>
      <c r="JZ112" s="43"/>
      <c r="KA112" s="43"/>
      <c r="KB112" s="43"/>
      <c r="KC112" s="43"/>
      <c r="KD112" s="43"/>
      <c r="KE112" s="43"/>
      <c r="KF112" s="43"/>
      <c r="KG112" s="43"/>
      <c r="KH112" s="43"/>
      <c r="KI112" s="43"/>
      <c r="KJ112" s="43"/>
      <c r="KK112" s="43"/>
      <c r="KL112" s="43"/>
      <c r="KM112" s="43"/>
      <c r="KN112" s="43"/>
      <c r="KO112" s="43"/>
      <c r="KP112" s="43"/>
      <c r="KQ112" s="43"/>
      <c r="KR112" s="43"/>
      <c r="KS112" s="43"/>
      <c r="KT112" s="43"/>
      <c r="KU112" s="43"/>
      <c r="KV112" s="43"/>
      <c r="KW112" s="43"/>
      <c r="KX112" s="43"/>
      <c r="KY112" s="43"/>
      <c r="KZ112" s="43"/>
      <c r="LA112" s="43"/>
      <c r="LB112" s="43"/>
      <c r="LC112" s="43"/>
      <c r="LD112" s="43"/>
      <c r="LE112" s="43"/>
      <c r="LF112" s="43"/>
      <c r="LG112" s="43"/>
      <c r="LH112" s="43"/>
      <c r="LI112" s="43"/>
      <c r="LJ112" s="43"/>
      <c r="LK112" s="43"/>
      <c r="LL112" s="43"/>
      <c r="LM112" s="43"/>
      <c r="LN112" s="43"/>
      <c r="LO112" s="43"/>
      <c r="LP112" s="43"/>
      <c r="LQ112" s="43"/>
      <c r="LR112" s="43"/>
      <c r="LS112" s="43"/>
      <c r="LT112" s="43"/>
      <c r="LU112" s="43"/>
      <c r="LV112" s="43"/>
      <c r="LW112" s="43"/>
      <c r="LX112" s="43"/>
      <c r="LY112" s="43"/>
      <c r="LZ112" s="43"/>
      <c r="MA112" s="43"/>
      <c r="MB112" s="43"/>
      <c r="MC112" s="43"/>
      <c r="MD112" s="43"/>
      <c r="ME112" s="43"/>
      <c r="MF112" s="43"/>
      <c r="MG112" s="43"/>
      <c r="MH112" s="43"/>
      <c r="MI112" s="43"/>
      <c r="MJ112" s="43"/>
      <c r="MK112" s="43"/>
      <c r="ML112" s="43"/>
      <c r="MM112" s="43"/>
      <c r="MN112" s="43"/>
      <c r="MO112" s="43"/>
      <c r="MP112" s="43"/>
      <c r="MQ112" s="43"/>
      <c r="MR112" s="43"/>
      <c r="MS112" s="43"/>
      <c r="MT112" s="43"/>
      <c r="MU112" s="43"/>
      <c r="MV112" s="43"/>
      <c r="MW112" s="43"/>
      <c r="MX112" s="43"/>
      <c r="MY112" s="43"/>
      <c r="MZ112" s="43"/>
      <c r="NA112" s="43"/>
      <c r="NB112" s="43"/>
      <c r="NC112" s="43"/>
      <c r="ND112" s="43"/>
      <c r="NE112" s="43"/>
      <c r="NF112" s="43"/>
      <c r="NG112" s="43"/>
      <c r="NH112" s="43"/>
      <c r="NI112" s="43"/>
      <c r="NJ112" s="43"/>
      <c r="NK112" s="43"/>
      <c r="NL112" s="43"/>
      <c r="NM112" s="43"/>
      <c r="NN112" s="43"/>
      <c r="NO112" s="43"/>
      <c r="NP112" s="43"/>
      <c r="NQ112" s="43"/>
      <c r="NR112" s="43"/>
      <c r="NS112" s="43"/>
      <c r="NT112" s="43"/>
      <c r="NU112" s="43"/>
      <c r="NV112" s="43"/>
      <c r="NW112" s="43"/>
      <c r="NX112" s="43"/>
      <c r="NY112" s="43"/>
      <c r="NZ112" s="43"/>
      <c r="OA112" s="43"/>
      <c r="OB112" s="43"/>
      <c r="OC112" s="43"/>
      <c r="OD112" s="43"/>
      <c r="OE112" s="43"/>
      <c r="OF112" s="43"/>
      <c r="OG112" s="43"/>
      <c r="OH112" s="43"/>
      <c r="OI112" s="43"/>
      <c r="OJ112" s="44"/>
      <c r="OL112" s="34"/>
      <c r="OP112" s="44"/>
      <c r="OQ112" s="43"/>
      <c r="OR112" s="43"/>
      <c r="OS112" s="43"/>
      <c r="OT112" s="44"/>
      <c r="OU112" s="44"/>
      <c r="OV112" s="27"/>
    </row>
    <row r="113" spans="37:413" x14ac:dyDescent="0.25"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3"/>
      <c r="CY113" s="43"/>
      <c r="CZ113" s="43"/>
      <c r="DA113" s="43"/>
      <c r="DB113" s="43"/>
      <c r="DC113" s="43"/>
      <c r="DD113" s="43"/>
      <c r="DE113" s="43"/>
      <c r="DF113" s="43"/>
      <c r="DG113" s="43"/>
      <c r="DH113" s="43"/>
      <c r="DI113" s="43"/>
      <c r="DJ113" s="43"/>
      <c r="DK113" s="43"/>
      <c r="DL113" s="43"/>
      <c r="DM113" s="43"/>
      <c r="DN113" s="43"/>
      <c r="DO113" s="43"/>
      <c r="DP113" s="43"/>
      <c r="DQ113" s="43"/>
      <c r="DR113" s="43"/>
      <c r="DS113" s="43"/>
      <c r="DT113" s="43"/>
      <c r="DU113" s="43"/>
      <c r="DV113" s="43"/>
      <c r="DW113" s="43"/>
      <c r="DX113" s="43"/>
      <c r="DY113" s="43"/>
      <c r="DZ113" s="43"/>
      <c r="EA113" s="43"/>
      <c r="EB113" s="43"/>
      <c r="EC113" s="43"/>
      <c r="ED113" s="43"/>
      <c r="EE113" s="43"/>
      <c r="EF113" s="43"/>
      <c r="EG113" s="43"/>
      <c r="EH113" s="43"/>
      <c r="EI113" s="43"/>
      <c r="EJ113" s="43"/>
      <c r="EK113" s="43"/>
      <c r="EL113" s="43"/>
      <c r="EM113" s="43"/>
      <c r="EN113" s="43"/>
      <c r="EO113" s="43"/>
      <c r="EP113" s="43"/>
      <c r="EQ113" s="43"/>
      <c r="ER113" s="43"/>
      <c r="ES113" s="43"/>
      <c r="ET113" s="43"/>
      <c r="EU113" s="43"/>
      <c r="EV113" s="43"/>
      <c r="EW113" s="43"/>
      <c r="EX113" s="43"/>
      <c r="EY113" s="43"/>
      <c r="EZ113" s="43"/>
      <c r="FA113" s="43"/>
      <c r="FB113" s="43"/>
      <c r="FC113" s="43"/>
      <c r="FD113" s="43"/>
      <c r="FE113" s="43"/>
      <c r="FF113" s="43"/>
      <c r="FG113" s="43"/>
      <c r="FH113" s="43"/>
      <c r="FI113" s="43"/>
      <c r="FJ113" s="43"/>
      <c r="FK113" s="43"/>
      <c r="FL113" s="43"/>
      <c r="FM113" s="43"/>
      <c r="FN113" s="43"/>
      <c r="FO113" s="43"/>
      <c r="FP113" s="43"/>
      <c r="FQ113" s="43"/>
      <c r="FR113" s="43"/>
      <c r="FS113" s="43"/>
      <c r="FT113" s="43"/>
      <c r="FU113" s="43"/>
      <c r="FV113" s="43"/>
      <c r="FW113" s="43"/>
      <c r="FX113" s="43"/>
      <c r="FY113" s="43"/>
      <c r="FZ113" s="43"/>
      <c r="GA113" s="43"/>
      <c r="GB113" s="43"/>
      <c r="GC113" s="43"/>
      <c r="GD113" s="43"/>
      <c r="GE113" s="43"/>
      <c r="GF113" s="43"/>
      <c r="GG113" s="43"/>
      <c r="GH113" s="43"/>
      <c r="GI113" s="43"/>
      <c r="GJ113" s="43"/>
      <c r="GK113" s="43"/>
      <c r="GL113" s="43"/>
      <c r="GM113" s="43"/>
      <c r="GN113" s="43"/>
      <c r="GO113" s="43"/>
      <c r="GP113" s="43"/>
      <c r="GQ113" s="43"/>
      <c r="GR113" s="43"/>
      <c r="GS113" s="43"/>
      <c r="GT113" s="43"/>
      <c r="GU113" s="43"/>
      <c r="GV113" s="43"/>
      <c r="GW113" s="43"/>
      <c r="GX113" s="43"/>
      <c r="GY113" s="43"/>
      <c r="GZ113" s="43"/>
      <c r="HA113" s="43"/>
      <c r="HB113" s="43"/>
      <c r="HC113" s="43"/>
      <c r="HD113" s="43"/>
      <c r="HE113" s="43"/>
      <c r="HF113" s="43"/>
      <c r="HG113" s="43"/>
      <c r="HH113" s="43"/>
      <c r="HI113" s="43"/>
      <c r="HJ113" s="43"/>
      <c r="HK113" s="43"/>
      <c r="HL113" s="43"/>
      <c r="HM113" s="43"/>
      <c r="HN113" s="43"/>
      <c r="HO113" s="43"/>
      <c r="HP113" s="43"/>
      <c r="HQ113" s="43"/>
      <c r="HR113" s="43"/>
      <c r="HS113" s="43"/>
      <c r="HT113" s="43"/>
      <c r="HU113" s="43"/>
      <c r="HV113" s="43"/>
      <c r="HW113" s="43"/>
      <c r="HX113" s="43"/>
      <c r="HY113" s="43"/>
      <c r="HZ113" s="43"/>
      <c r="IA113" s="43"/>
      <c r="IB113" s="43"/>
      <c r="IC113" s="43"/>
      <c r="ID113" s="43"/>
      <c r="IE113" s="43"/>
      <c r="IF113" s="43"/>
      <c r="IG113" s="43"/>
      <c r="IH113" s="43"/>
      <c r="II113" s="43"/>
      <c r="IJ113" s="43"/>
      <c r="IK113" s="43"/>
      <c r="IL113" s="43"/>
      <c r="IM113" s="43"/>
      <c r="IN113" s="43"/>
      <c r="IO113" s="43"/>
      <c r="IP113" s="43"/>
      <c r="IQ113" s="43"/>
      <c r="IR113" s="43"/>
      <c r="IS113" s="43"/>
      <c r="IT113" s="43"/>
      <c r="IU113" s="43"/>
      <c r="IV113" s="43"/>
      <c r="IW113" s="43"/>
      <c r="IX113" s="43"/>
      <c r="IY113" s="43"/>
      <c r="IZ113" s="43"/>
      <c r="JA113" s="43"/>
      <c r="JB113" s="43"/>
      <c r="JC113" s="43"/>
      <c r="JD113" s="43"/>
      <c r="JE113" s="43"/>
      <c r="JF113" s="43"/>
      <c r="JG113" s="43"/>
      <c r="JH113" s="43"/>
      <c r="JI113" s="43"/>
      <c r="JJ113" s="43"/>
      <c r="JK113" s="43"/>
      <c r="JL113" s="43"/>
      <c r="JM113" s="43"/>
      <c r="JN113" s="43"/>
      <c r="JO113" s="43"/>
      <c r="JP113" s="43"/>
      <c r="JQ113" s="43"/>
      <c r="JR113" s="43"/>
      <c r="JS113" s="43"/>
      <c r="JT113" s="43"/>
      <c r="JU113" s="43"/>
      <c r="JV113" s="43"/>
      <c r="JW113" s="43"/>
      <c r="JX113" s="43"/>
      <c r="JY113" s="43"/>
      <c r="JZ113" s="43"/>
      <c r="KA113" s="43"/>
      <c r="KB113" s="43"/>
      <c r="KC113" s="43"/>
      <c r="KD113" s="43"/>
      <c r="KE113" s="43"/>
      <c r="KF113" s="43"/>
      <c r="KG113" s="43"/>
      <c r="KH113" s="43"/>
      <c r="KI113" s="43"/>
      <c r="KJ113" s="43"/>
      <c r="KK113" s="43"/>
      <c r="KL113" s="43"/>
      <c r="KM113" s="43"/>
      <c r="KN113" s="43"/>
      <c r="KO113" s="43"/>
      <c r="KP113" s="43"/>
      <c r="KQ113" s="43"/>
      <c r="KR113" s="43"/>
      <c r="KS113" s="43"/>
      <c r="KT113" s="43"/>
      <c r="KU113" s="43"/>
      <c r="KV113" s="43"/>
      <c r="KW113" s="43"/>
      <c r="KX113" s="43"/>
      <c r="KY113" s="43"/>
      <c r="KZ113" s="43"/>
      <c r="LA113" s="43"/>
      <c r="LB113" s="43"/>
      <c r="LC113" s="43"/>
      <c r="LD113" s="43"/>
      <c r="LE113" s="43"/>
      <c r="LF113" s="43"/>
      <c r="LG113" s="43"/>
      <c r="LH113" s="43"/>
      <c r="LI113" s="43"/>
      <c r="LJ113" s="43"/>
      <c r="LK113" s="43"/>
      <c r="LL113" s="43"/>
      <c r="LM113" s="43"/>
      <c r="LN113" s="43"/>
      <c r="LO113" s="43"/>
      <c r="LP113" s="43"/>
      <c r="LQ113" s="43"/>
      <c r="LR113" s="43"/>
      <c r="LS113" s="43"/>
      <c r="LT113" s="43"/>
      <c r="LU113" s="43"/>
      <c r="LV113" s="43"/>
      <c r="LW113" s="43"/>
      <c r="LX113" s="43"/>
      <c r="LY113" s="43"/>
      <c r="LZ113" s="43"/>
      <c r="MA113" s="43"/>
      <c r="MB113" s="43"/>
      <c r="MC113" s="43"/>
      <c r="MD113" s="43"/>
      <c r="ME113" s="43"/>
      <c r="MF113" s="43"/>
      <c r="MG113" s="43"/>
      <c r="MH113" s="43"/>
      <c r="MI113" s="43"/>
      <c r="MJ113" s="43"/>
      <c r="MK113" s="43"/>
      <c r="ML113" s="43"/>
      <c r="MM113" s="43"/>
      <c r="MN113" s="43"/>
      <c r="MO113" s="43"/>
      <c r="MP113" s="43"/>
      <c r="MQ113" s="43"/>
      <c r="MR113" s="43"/>
      <c r="MS113" s="43"/>
      <c r="MT113" s="43"/>
      <c r="MU113" s="43"/>
      <c r="MV113" s="43"/>
      <c r="MW113" s="43"/>
      <c r="MX113" s="43"/>
      <c r="MY113" s="43"/>
      <c r="MZ113" s="43"/>
      <c r="NA113" s="43"/>
      <c r="NB113" s="43"/>
      <c r="NC113" s="43"/>
      <c r="ND113" s="43"/>
      <c r="NE113" s="43"/>
      <c r="NF113" s="43"/>
      <c r="NG113" s="43"/>
      <c r="NH113" s="43"/>
      <c r="NI113" s="43"/>
      <c r="NJ113" s="43"/>
      <c r="NK113" s="43"/>
      <c r="NL113" s="43"/>
      <c r="NM113" s="43"/>
      <c r="NN113" s="43"/>
      <c r="NO113" s="43"/>
      <c r="NP113" s="43"/>
      <c r="NQ113" s="43"/>
      <c r="NR113" s="43"/>
      <c r="NS113" s="43"/>
      <c r="NT113" s="43"/>
      <c r="NU113" s="43"/>
      <c r="NV113" s="43"/>
      <c r="NW113" s="43"/>
      <c r="NX113" s="43"/>
      <c r="NY113" s="43"/>
      <c r="NZ113" s="43"/>
      <c r="OA113" s="43"/>
      <c r="OB113" s="43"/>
      <c r="OC113" s="43"/>
      <c r="OD113" s="43"/>
      <c r="OE113" s="43"/>
      <c r="OF113" s="43"/>
      <c r="OG113" s="43"/>
      <c r="OH113" s="43"/>
      <c r="OI113" s="43"/>
      <c r="OJ113" s="44"/>
      <c r="OK113" s="34"/>
      <c r="OL113" s="43"/>
      <c r="OP113" s="44"/>
      <c r="OQ113" s="43"/>
      <c r="OR113" s="43"/>
      <c r="OS113" s="43"/>
      <c r="OT113" s="44"/>
      <c r="OU113" s="44"/>
      <c r="OV113" s="27"/>
    </row>
    <row r="114" spans="37:413" x14ac:dyDescent="0.25"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43"/>
      <c r="DP114" s="43"/>
      <c r="DQ114" s="43"/>
      <c r="DR114" s="43"/>
      <c r="DS114" s="43"/>
      <c r="DT114" s="43"/>
      <c r="DU114" s="43"/>
      <c r="DV114" s="43"/>
      <c r="DW114" s="43"/>
      <c r="DX114" s="43"/>
      <c r="DY114" s="43"/>
      <c r="DZ114" s="43"/>
      <c r="EA114" s="43"/>
      <c r="EB114" s="43"/>
      <c r="EC114" s="43"/>
      <c r="ED114" s="43"/>
      <c r="EE114" s="43"/>
      <c r="EF114" s="43"/>
      <c r="EG114" s="43"/>
      <c r="EH114" s="43"/>
      <c r="EI114" s="43"/>
      <c r="EJ114" s="43"/>
      <c r="EK114" s="43"/>
      <c r="EL114" s="43"/>
      <c r="EM114" s="43"/>
      <c r="EN114" s="43"/>
      <c r="EO114" s="43"/>
      <c r="EP114" s="43"/>
      <c r="EQ114" s="43"/>
      <c r="ER114" s="43"/>
      <c r="ES114" s="43"/>
      <c r="ET114" s="43"/>
      <c r="EU114" s="43"/>
      <c r="EV114" s="43"/>
      <c r="EW114" s="43"/>
      <c r="EX114" s="43"/>
      <c r="EY114" s="43"/>
      <c r="EZ114" s="43"/>
      <c r="FA114" s="43"/>
      <c r="FB114" s="43"/>
      <c r="FC114" s="43"/>
      <c r="FD114" s="43"/>
      <c r="FE114" s="43"/>
      <c r="FF114" s="43"/>
      <c r="FG114" s="43"/>
      <c r="FH114" s="43"/>
      <c r="FI114" s="43"/>
      <c r="FJ114" s="43"/>
      <c r="FK114" s="43"/>
      <c r="FL114" s="43"/>
      <c r="FM114" s="43"/>
      <c r="FN114" s="43"/>
      <c r="FO114" s="43"/>
      <c r="FP114" s="43"/>
      <c r="FQ114" s="43"/>
      <c r="FR114" s="43"/>
      <c r="FS114" s="43"/>
      <c r="FT114" s="43"/>
      <c r="FU114" s="43"/>
      <c r="FV114" s="43"/>
      <c r="FW114" s="43"/>
      <c r="FX114" s="43"/>
      <c r="FY114" s="43"/>
      <c r="FZ114" s="43"/>
      <c r="GA114" s="43"/>
      <c r="GB114" s="43"/>
      <c r="GC114" s="43"/>
      <c r="GD114" s="43"/>
      <c r="GE114" s="43"/>
      <c r="GF114" s="43"/>
      <c r="GG114" s="43"/>
      <c r="GH114" s="43"/>
      <c r="GI114" s="43"/>
      <c r="GJ114" s="43"/>
      <c r="GK114" s="43"/>
      <c r="GL114" s="43"/>
      <c r="GM114" s="43"/>
      <c r="GN114" s="43"/>
      <c r="GO114" s="43"/>
      <c r="GP114" s="43"/>
      <c r="GQ114" s="43"/>
      <c r="GR114" s="43"/>
      <c r="GS114" s="43"/>
      <c r="GT114" s="43"/>
      <c r="GU114" s="43"/>
      <c r="GV114" s="43"/>
      <c r="GW114" s="43"/>
      <c r="GX114" s="43"/>
      <c r="GY114" s="43"/>
      <c r="GZ114" s="43"/>
      <c r="HA114" s="43"/>
      <c r="HB114" s="43"/>
      <c r="HC114" s="43"/>
      <c r="HD114" s="43"/>
      <c r="HE114" s="43"/>
      <c r="HF114" s="43"/>
      <c r="HG114" s="43"/>
      <c r="HH114" s="43"/>
      <c r="HI114" s="43"/>
      <c r="HJ114" s="43"/>
      <c r="HK114" s="43"/>
      <c r="HL114" s="43"/>
      <c r="HM114" s="43"/>
      <c r="HN114" s="43"/>
      <c r="HO114" s="43"/>
      <c r="HP114" s="43"/>
      <c r="HQ114" s="43"/>
      <c r="HR114" s="43"/>
      <c r="HS114" s="43"/>
      <c r="HT114" s="43"/>
      <c r="HU114" s="43"/>
      <c r="HV114" s="43"/>
      <c r="HW114" s="43"/>
      <c r="HX114" s="43"/>
      <c r="HY114" s="43"/>
      <c r="HZ114" s="43"/>
      <c r="IA114" s="43"/>
      <c r="IB114" s="43"/>
      <c r="IC114" s="43"/>
      <c r="ID114" s="43"/>
      <c r="IE114" s="43"/>
      <c r="IF114" s="43"/>
      <c r="IG114" s="43"/>
      <c r="IH114" s="43"/>
      <c r="II114" s="43"/>
      <c r="IJ114" s="43"/>
      <c r="IK114" s="43"/>
      <c r="IL114" s="43"/>
      <c r="IM114" s="43"/>
      <c r="IN114" s="43"/>
      <c r="IO114" s="43"/>
      <c r="IP114" s="43"/>
      <c r="IQ114" s="43"/>
      <c r="IR114" s="43"/>
      <c r="IS114" s="43"/>
      <c r="IT114" s="43"/>
      <c r="IU114" s="43"/>
      <c r="IV114" s="43"/>
      <c r="IW114" s="43"/>
      <c r="IX114" s="43"/>
      <c r="IY114" s="43"/>
      <c r="IZ114" s="43"/>
      <c r="JA114" s="43"/>
      <c r="JB114" s="43"/>
      <c r="JC114" s="43"/>
      <c r="JD114" s="43"/>
      <c r="JE114" s="43"/>
      <c r="JF114" s="43"/>
      <c r="JG114" s="43"/>
      <c r="JH114" s="43"/>
      <c r="JI114" s="43"/>
      <c r="JJ114" s="43"/>
      <c r="JK114" s="43"/>
      <c r="JL114" s="43"/>
      <c r="JM114" s="43"/>
      <c r="JN114" s="43"/>
      <c r="JO114" s="43"/>
      <c r="JP114" s="43"/>
      <c r="JQ114" s="43"/>
      <c r="JR114" s="43"/>
      <c r="JS114" s="43"/>
      <c r="JT114" s="43"/>
      <c r="JU114" s="43"/>
      <c r="JV114" s="43"/>
      <c r="JW114" s="43"/>
      <c r="JX114" s="43"/>
      <c r="JY114" s="43"/>
      <c r="JZ114" s="43"/>
      <c r="KA114" s="43"/>
      <c r="KB114" s="43"/>
      <c r="KC114" s="43"/>
      <c r="KD114" s="43"/>
      <c r="KE114" s="43"/>
      <c r="KF114" s="43"/>
      <c r="KG114" s="43"/>
      <c r="KH114" s="43"/>
      <c r="KI114" s="43"/>
      <c r="KJ114" s="43"/>
      <c r="KK114" s="43"/>
      <c r="KL114" s="43"/>
      <c r="KM114" s="43"/>
      <c r="KN114" s="43"/>
      <c r="KO114" s="43"/>
      <c r="KP114" s="43"/>
      <c r="KQ114" s="43"/>
      <c r="KR114" s="43"/>
      <c r="KS114" s="43"/>
      <c r="KT114" s="43"/>
      <c r="KU114" s="43"/>
      <c r="KV114" s="43"/>
      <c r="KW114" s="43"/>
      <c r="KX114" s="43"/>
      <c r="KY114" s="43"/>
      <c r="KZ114" s="43"/>
      <c r="LA114" s="43"/>
      <c r="LB114" s="43"/>
      <c r="LC114" s="43"/>
      <c r="LD114" s="43"/>
      <c r="LE114" s="43"/>
      <c r="LF114" s="43"/>
      <c r="LG114" s="43"/>
      <c r="LH114" s="43"/>
      <c r="LI114" s="43"/>
      <c r="LJ114" s="43"/>
      <c r="LK114" s="43"/>
      <c r="LL114" s="43"/>
      <c r="LM114" s="43"/>
      <c r="LN114" s="43"/>
      <c r="LO114" s="43"/>
      <c r="LP114" s="43"/>
      <c r="LQ114" s="43"/>
      <c r="LR114" s="43"/>
      <c r="LS114" s="43"/>
      <c r="LT114" s="43"/>
      <c r="LU114" s="43"/>
      <c r="LV114" s="43"/>
      <c r="LW114" s="43"/>
      <c r="LX114" s="43"/>
      <c r="LY114" s="43"/>
      <c r="LZ114" s="43"/>
      <c r="MA114" s="43"/>
      <c r="MB114" s="43"/>
      <c r="MC114" s="43"/>
      <c r="MD114" s="43"/>
      <c r="ME114" s="43"/>
      <c r="MF114" s="43"/>
      <c r="MG114" s="43"/>
      <c r="MH114" s="43"/>
      <c r="MI114" s="43"/>
      <c r="MJ114" s="43"/>
      <c r="MK114" s="43"/>
      <c r="ML114" s="43"/>
      <c r="MM114" s="43"/>
      <c r="MN114" s="43"/>
      <c r="MO114" s="43"/>
      <c r="MP114" s="43"/>
      <c r="MQ114" s="43"/>
      <c r="MR114" s="43"/>
      <c r="MS114" s="43"/>
      <c r="MT114" s="43"/>
      <c r="MU114" s="43"/>
      <c r="MV114" s="43"/>
      <c r="MW114" s="43"/>
      <c r="MX114" s="43"/>
      <c r="MY114" s="43"/>
      <c r="MZ114" s="43"/>
      <c r="NA114" s="43"/>
      <c r="NB114" s="43"/>
      <c r="NC114" s="43"/>
      <c r="ND114" s="43"/>
      <c r="NE114" s="43"/>
      <c r="NF114" s="43"/>
      <c r="NG114" s="43"/>
      <c r="NH114" s="43"/>
      <c r="NI114" s="43"/>
      <c r="NJ114" s="43"/>
      <c r="NK114" s="43"/>
      <c r="NL114" s="43"/>
      <c r="NM114" s="43"/>
      <c r="NN114" s="43"/>
      <c r="NO114" s="43"/>
      <c r="NP114" s="43"/>
      <c r="NQ114" s="43"/>
      <c r="NR114" s="43"/>
      <c r="NS114" s="43"/>
      <c r="NT114" s="43"/>
      <c r="NU114" s="43"/>
      <c r="NV114" s="43"/>
      <c r="NW114" s="43"/>
      <c r="NX114" s="43"/>
      <c r="NY114" s="43"/>
      <c r="NZ114" s="43"/>
      <c r="OA114" s="43"/>
      <c r="OB114" s="43"/>
      <c r="OC114" s="43"/>
      <c r="OD114" s="43"/>
      <c r="OE114" s="43"/>
      <c r="OF114" s="43"/>
      <c r="OG114" s="43"/>
      <c r="OH114" s="43"/>
      <c r="OI114" s="43"/>
      <c r="OJ114" s="44"/>
      <c r="OK114" s="43"/>
      <c r="OL114" s="43"/>
      <c r="OP114" s="44"/>
      <c r="OQ114" s="43"/>
      <c r="OR114" s="43"/>
      <c r="OS114" s="43"/>
      <c r="OT114" s="44"/>
      <c r="OU114" s="44"/>
      <c r="OV114" s="27"/>
    </row>
    <row r="115" spans="37:413" x14ac:dyDescent="0.25"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43"/>
      <c r="CV115" s="43"/>
      <c r="CW115" s="43"/>
      <c r="CX115" s="43"/>
      <c r="CY115" s="43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43"/>
      <c r="DP115" s="43"/>
      <c r="DQ115" s="43"/>
      <c r="DR115" s="43"/>
      <c r="DS115" s="43"/>
      <c r="DT115" s="43"/>
      <c r="DU115" s="43"/>
      <c r="DV115" s="43"/>
      <c r="DW115" s="43"/>
      <c r="DX115" s="43"/>
      <c r="DY115" s="43"/>
      <c r="DZ115" s="43"/>
      <c r="EA115" s="43"/>
      <c r="EB115" s="43"/>
      <c r="EC115" s="43"/>
      <c r="ED115" s="43"/>
      <c r="EE115" s="43"/>
      <c r="EF115" s="43"/>
      <c r="EG115" s="43"/>
      <c r="EH115" s="43"/>
      <c r="EI115" s="43"/>
      <c r="EJ115" s="43"/>
      <c r="EK115" s="43"/>
      <c r="EL115" s="43"/>
      <c r="EM115" s="43"/>
      <c r="EN115" s="43"/>
      <c r="EO115" s="43"/>
      <c r="EP115" s="43"/>
      <c r="EQ115" s="43"/>
      <c r="ER115" s="43"/>
      <c r="ES115" s="43"/>
      <c r="ET115" s="43"/>
      <c r="EU115" s="43"/>
      <c r="EV115" s="43"/>
      <c r="EW115" s="43"/>
      <c r="EX115" s="43"/>
      <c r="EY115" s="43"/>
      <c r="EZ115" s="43"/>
      <c r="FA115" s="43"/>
      <c r="FB115" s="43"/>
      <c r="FC115" s="43"/>
      <c r="FD115" s="43"/>
      <c r="FE115" s="43"/>
      <c r="FF115" s="43"/>
      <c r="FG115" s="43"/>
      <c r="FH115" s="43"/>
      <c r="FI115" s="43"/>
      <c r="FJ115" s="43"/>
      <c r="FK115" s="43"/>
      <c r="FL115" s="43"/>
      <c r="FM115" s="43"/>
      <c r="FN115" s="43"/>
      <c r="FO115" s="43"/>
      <c r="FP115" s="43"/>
      <c r="FQ115" s="43"/>
      <c r="FR115" s="43"/>
      <c r="FS115" s="43"/>
      <c r="FT115" s="43"/>
      <c r="FU115" s="43"/>
      <c r="FV115" s="43"/>
      <c r="FW115" s="43"/>
      <c r="FX115" s="43"/>
      <c r="FY115" s="43"/>
      <c r="FZ115" s="43"/>
      <c r="GA115" s="43"/>
      <c r="GB115" s="43"/>
      <c r="GC115" s="43"/>
      <c r="GD115" s="43"/>
      <c r="GE115" s="43"/>
      <c r="GF115" s="43"/>
      <c r="GG115" s="43"/>
      <c r="GH115" s="43"/>
      <c r="GI115" s="43"/>
      <c r="GJ115" s="43"/>
      <c r="GK115" s="43"/>
      <c r="GL115" s="43"/>
      <c r="GM115" s="43"/>
      <c r="GN115" s="43"/>
      <c r="GO115" s="43"/>
      <c r="GP115" s="43"/>
      <c r="GQ115" s="43"/>
      <c r="GR115" s="43"/>
      <c r="GS115" s="43"/>
      <c r="GT115" s="43"/>
      <c r="GU115" s="43"/>
      <c r="GV115" s="43"/>
      <c r="GW115" s="43"/>
      <c r="GX115" s="43"/>
      <c r="GY115" s="43"/>
      <c r="GZ115" s="43"/>
      <c r="HA115" s="43"/>
      <c r="HB115" s="43"/>
      <c r="HC115" s="43"/>
      <c r="HD115" s="43"/>
      <c r="HE115" s="43"/>
      <c r="HF115" s="43"/>
      <c r="HG115" s="43"/>
      <c r="HH115" s="43"/>
      <c r="HI115" s="43"/>
      <c r="HJ115" s="43"/>
      <c r="HK115" s="43"/>
      <c r="HL115" s="43"/>
      <c r="HM115" s="43"/>
      <c r="HN115" s="43"/>
      <c r="HO115" s="43"/>
      <c r="HP115" s="43"/>
      <c r="HQ115" s="43"/>
      <c r="HR115" s="43"/>
      <c r="HS115" s="43"/>
      <c r="HT115" s="43"/>
      <c r="HU115" s="43"/>
      <c r="HV115" s="43"/>
      <c r="HW115" s="43"/>
      <c r="HX115" s="43"/>
      <c r="HY115" s="43"/>
      <c r="HZ115" s="43"/>
      <c r="IA115" s="43"/>
      <c r="IB115" s="43"/>
      <c r="IC115" s="43"/>
      <c r="ID115" s="43"/>
      <c r="IE115" s="43"/>
      <c r="IF115" s="43"/>
      <c r="IG115" s="43"/>
      <c r="IH115" s="43"/>
      <c r="II115" s="43"/>
      <c r="IJ115" s="43"/>
      <c r="IK115" s="43"/>
      <c r="IL115" s="43"/>
      <c r="IM115" s="43"/>
      <c r="IN115" s="43"/>
      <c r="IO115" s="43"/>
      <c r="IP115" s="43"/>
      <c r="IQ115" s="43"/>
      <c r="IR115" s="43"/>
      <c r="IS115" s="43"/>
      <c r="IT115" s="43"/>
      <c r="IU115" s="43"/>
      <c r="IV115" s="43"/>
      <c r="IW115" s="43"/>
      <c r="IX115" s="43"/>
      <c r="IY115" s="43"/>
      <c r="IZ115" s="43"/>
      <c r="JA115" s="43"/>
      <c r="JB115" s="43"/>
      <c r="JC115" s="43"/>
      <c r="JD115" s="43"/>
      <c r="JE115" s="43"/>
      <c r="JF115" s="43"/>
      <c r="JG115" s="43"/>
      <c r="JH115" s="43"/>
      <c r="JI115" s="43"/>
      <c r="JJ115" s="43"/>
      <c r="JK115" s="43"/>
      <c r="JL115" s="43"/>
      <c r="JM115" s="43"/>
      <c r="JN115" s="43"/>
      <c r="JO115" s="43"/>
      <c r="JP115" s="43"/>
      <c r="JQ115" s="43"/>
      <c r="JR115" s="43"/>
      <c r="JS115" s="43"/>
      <c r="JT115" s="43"/>
      <c r="JU115" s="43"/>
      <c r="JV115" s="43"/>
      <c r="JW115" s="43"/>
      <c r="JX115" s="43"/>
      <c r="JY115" s="43"/>
      <c r="JZ115" s="43"/>
      <c r="KA115" s="43"/>
      <c r="KB115" s="43"/>
      <c r="KC115" s="43"/>
      <c r="KD115" s="43"/>
      <c r="KE115" s="43"/>
      <c r="KF115" s="43"/>
      <c r="KG115" s="43"/>
      <c r="KH115" s="43"/>
      <c r="KI115" s="43"/>
      <c r="KJ115" s="43"/>
      <c r="KK115" s="43"/>
      <c r="KL115" s="43"/>
      <c r="KM115" s="43"/>
      <c r="KN115" s="43"/>
      <c r="KO115" s="43"/>
      <c r="KP115" s="43"/>
      <c r="KQ115" s="43"/>
      <c r="KR115" s="43"/>
      <c r="KS115" s="43"/>
      <c r="KT115" s="43"/>
      <c r="KU115" s="43"/>
      <c r="KV115" s="43"/>
      <c r="KW115" s="43"/>
      <c r="KX115" s="43"/>
      <c r="KY115" s="43"/>
      <c r="KZ115" s="43"/>
      <c r="LA115" s="43"/>
      <c r="LB115" s="43"/>
      <c r="LC115" s="43"/>
      <c r="LD115" s="43"/>
      <c r="LE115" s="43"/>
      <c r="LF115" s="43"/>
      <c r="LG115" s="43"/>
      <c r="LH115" s="43"/>
      <c r="LI115" s="43"/>
      <c r="LJ115" s="43"/>
      <c r="LK115" s="43"/>
      <c r="LL115" s="43"/>
      <c r="LM115" s="43"/>
      <c r="LN115" s="43"/>
      <c r="LO115" s="43"/>
      <c r="LP115" s="43"/>
      <c r="LQ115" s="43"/>
      <c r="LR115" s="43"/>
      <c r="LS115" s="43"/>
      <c r="LT115" s="43"/>
      <c r="LU115" s="43"/>
      <c r="LV115" s="43"/>
      <c r="LW115" s="43"/>
      <c r="LX115" s="43"/>
      <c r="LY115" s="43"/>
      <c r="LZ115" s="43"/>
      <c r="MA115" s="43"/>
      <c r="MB115" s="43"/>
      <c r="MC115" s="43"/>
      <c r="MD115" s="43"/>
      <c r="ME115" s="43"/>
      <c r="MF115" s="43"/>
      <c r="MG115" s="43"/>
      <c r="MH115" s="43"/>
      <c r="MI115" s="43"/>
      <c r="MJ115" s="43"/>
      <c r="MK115" s="43"/>
      <c r="ML115" s="43"/>
      <c r="MM115" s="43"/>
      <c r="MN115" s="43"/>
      <c r="MO115" s="43"/>
      <c r="MP115" s="43"/>
      <c r="MQ115" s="43"/>
      <c r="MR115" s="43"/>
      <c r="MS115" s="43"/>
      <c r="MT115" s="43"/>
      <c r="MU115" s="43"/>
      <c r="MV115" s="43"/>
      <c r="MW115" s="43"/>
      <c r="MX115" s="43"/>
      <c r="MY115" s="43"/>
      <c r="MZ115" s="43"/>
      <c r="NA115" s="43"/>
      <c r="NB115" s="43"/>
      <c r="NC115" s="43"/>
      <c r="ND115" s="43"/>
      <c r="NE115" s="43"/>
      <c r="NF115" s="43"/>
      <c r="NG115" s="43"/>
      <c r="NH115" s="43"/>
      <c r="NI115" s="43"/>
      <c r="NJ115" s="43"/>
      <c r="NK115" s="43"/>
      <c r="NL115" s="43"/>
      <c r="NM115" s="43"/>
      <c r="NN115" s="43"/>
      <c r="NO115" s="43"/>
      <c r="NP115" s="43"/>
      <c r="NQ115" s="43"/>
      <c r="NR115" s="43"/>
      <c r="NS115" s="43"/>
      <c r="NT115" s="43"/>
      <c r="NU115" s="43"/>
      <c r="NV115" s="43"/>
      <c r="NW115" s="43"/>
      <c r="NX115" s="43"/>
      <c r="NY115" s="43"/>
      <c r="NZ115" s="43"/>
      <c r="OA115" s="43"/>
      <c r="OB115" s="43"/>
      <c r="OC115" s="43"/>
      <c r="OD115" s="43"/>
      <c r="OE115" s="43"/>
      <c r="OF115" s="43"/>
      <c r="OG115" s="43"/>
      <c r="OH115" s="43"/>
      <c r="OI115" s="43"/>
      <c r="OJ115" s="44"/>
      <c r="OK115" s="43"/>
      <c r="OL115" s="43"/>
      <c r="OP115" s="44"/>
      <c r="OQ115" s="43"/>
      <c r="OR115" s="43"/>
      <c r="OS115" s="43"/>
      <c r="OT115" s="44"/>
      <c r="OU115" s="44"/>
      <c r="OV115" s="27"/>
    </row>
    <row r="116" spans="37:413" x14ac:dyDescent="0.25">
      <c r="OJ116" s="44"/>
      <c r="OK116" s="43"/>
      <c r="OL116" s="43"/>
      <c r="OP116" s="43"/>
      <c r="OR116" s="43"/>
      <c r="OS116" s="43"/>
      <c r="OT116" s="44"/>
      <c r="OU116" s="44"/>
      <c r="OV116" s="43"/>
      <c r="OW116" s="43"/>
    </row>
    <row r="117" spans="37:413" x14ac:dyDescent="0.25">
      <c r="OJ117" s="44"/>
      <c r="OK117" s="43"/>
      <c r="OP117" s="34"/>
      <c r="OR117" s="43"/>
      <c r="OS117" s="43"/>
      <c r="OT117" s="44"/>
      <c r="OU117" s="44"/>
      <c r="OV117" s="43"/>
      <c r="OW117" s="43"/>
    </row>
    <row r="118" spans="37:413" x14ac:dyDescent="0.25">
      <c r="OJ118" s="44"/>
      <c r="OK118" s="43"/>
      <c r="OP118" s="44"/>
      <c r="OR118" s="43"/>
      <c r="OS118" s="43"/>
      <c r="OT118" s="44"/>
      <c r="OU118" s="44"/>
      <c r="OV118" s="43"/>
      <c r="OW118" s="43"/>
    </row>
    <row r="119" spans="37:413" x14ac:dyDescent="0.25">
      <c r="OJ119" s="44"/>
      <c r="OK119" s="43"/>
      <c r="OL119" s="43"/>
      <c r="OP119" s="44"/>
      <c r="OR119" s="43"/>
      <c r="OS119" s="43"/>
      <c r="OV119" s="43"/>
      <c r="OW119" s="43"/>
    </row>
    <row r="120" spans="37:413" x14ac:dyDescent="0.25">
      <c r="OJ120" s="44"/>
      <c r="OK120" s="43"/>
      <c r="OL120" s="43"/>
      <c r="OP120" s="44"/>
      <c r="OR120" s="43"/>
      <c r="OS120" s="43"/>
      <c r="OV120" s="43"/>
      <c r="OW120" s="43"/>
    </row>
    <row r="121" spans="37:413" x14ac:dyDescent="0.25">
      <c r="OJ121" s="44"/>
      <c r="OK121" s="43"/>
      <c r="OL121" s="43"/>
      <c r="OP121" s="44"/>
      <c r="OQ121" s="43"/>
      <c r="OR121" s="43"/>
      <c r="OS121" s="43"/>
      <c r="OV121" s="43"/>
      <c r="OW121" s="43"/>
    </row>
    <row r="122" spans="37:413" x14ac:dyDescent="0.25">
      <c r="OJ122" s="44"/>
      <c r="OK122" s="43"/>
      <c r="OL122" s="43"/>
      <c r="OP122" s="44"/>
      <c r="OQ122" s="43"/>
      <c r="OR122" s="43"/>
      <c r="OS122" s="43"/>
      <c r="OV122" s="43"/>
      <c r="OW122" s="43"/>
    </row>
    <row r="123" spans="37:413" x14ac:dyDescent="0.25">
      <c r="OJ123" s="43"/>
      <c r="OK123" s="43"/>
      <c r="OL123" s="43"/>
      <c r="OP123" s="44"/>
      <c r="OQ123" s="34"/>
      <c r="OR123" s="43"/>
      <c r="OS123" s="43"/>
      <c r="OV123" s="43"/>
      <c r="OW123" s="43"/>
    </row>
    <row r="124" spans="37:413" x14ac:dyDescent="0.25">
      <c r="OJ124" s="43"/>
      <c r="OK124" s="43"/>
      <c r="OP124" s="44"/>
      <c r="OQ124" s="44"/>
      <c r="OR124" s="43"/>
      <c r="OS124" s="43"/>
      <c r="OV124" s="43"/>
      <c r="OW124" s="43"/>
    </row>
    <row r="125" spans="37:413" x14ac:dyDescent="0.25">
      <c r="OJ125" s="43"/>
      <c r="OP125" s="44"/>
      <c r="OR125" s="43"/>
      <c r="OS125" s="43"/>
      <c r="OV125" s="43"/>
      <c r="OW125" s="43"/>
    </row>
    <row r="126" spans="37:413" x14ac:dyDescent="0.25">
      <c r="OJ126" s="43"/>
      <c r="OP126" s="44"/>
      <c r="OR126" s="43"/>
      <c r="OS126" s="43"/>
      <c r="OV126" s="43"/>
      <c r="OW126" s="43"/>
    </row>
    <row r="127" spans="37:413" x14ac:dyDescent="0.25">
      <c r="OJ127" s="43"/>
      <c r="OP127" s="44"/>
      <c r="OR127" s="43"/>
      <c r="OS127" s="43"/>
      <c r="OV127" s="43"/>
      <c r="OW127" s="43"/>
    </row>
    <row r="128" spans="37:413" x14ac:dyDescent="0.25">
      <c r="OP128" s="44"/>
      <c r="OR128" s="43"/>
      <c r="OS128" s="43"/>
      <c r="OV128" s="43"/>
      <c r="OW128" s="43"/>
    </row>
    <row r="129" spans="406:413" x14ac:dyDescent="0.25">
      <c r="OP129" s="44"/>
      <c r="OR129" s="43"/>
      <c r="OS129" s="43"/>
      <c r="OV129" s="43"/>
      <c r="OW129" s="43"/>
    </row>
    <row r="130" spans="406:413" x14ac:dyDescent="0.25">
      <c r="OP130" s="44"/>
      <c r="OR130" s="43"/>
      <c r="OS130" s="43"/>
      <c r="OV130" s="43"/>
      <c r="OW130" s="43"/>
    </row>
    <row r="131" spans="406:413" x14ac:dyDescent="0.25">
      <c r="OP131" s="44"/>
      <c r="OV131" s="43"/>
      <c r="OW131" s="43"/>
    </row>
    <row r="132" spans="406:413" x14ac:dyDescent="0.25">
      <c r="OP132" s="44"/>
      <c r="OR132" s="34"/>
      <c r="OV132" s="43"/>
      <c r="OW132" s="43"/>
    </row>
    <row r="133" spans="406:413" x14ac:dyDescent="0.25">
      <c r="OP133" s="44"/>
      <c r="OR133" s="44"/>
      <c r="OV133" s="43"/>
      <c r="OW133" s="43"/>
    </row>
    <row r="134" spans="406:413" x14ac:dyDescent="0.25">
      <c r="OP134" s="44"/>
      <c r="OR134" s="44"/>
      <c r="OV134" s="43"/>
      <c r="OW134" s="43"/>
    </row>
    <row r="135" spans="406:413" x14ac:dyDescent="0.25">
      <c r="OR135" s="44"/>
      <c r="OV135" s="43"/>
      <c r="OW135" s="43"/>
    </row>
    <row r="136" spans="406:413" x14ac:dyDescent="0.25">
      <c r="OR136" s="44"/>
      <c r="OV136" s="43"/>
      <c r="OW136" s="43"/>
    </row>
    <row r="137" spans="406:413" x14ac:dyDescent="0.25">
      <c r="OR137" s="44"/>
      <c r="OV137" s="43"/>
      <c r="OW137" s="43"/>
    </row>
    <row r="138" spans="406:413" x14ac:dyDescent="0.25">
      <c r="OR138" s="44"/>
      <c r="OV138" s="43"/>
      <c r="OW138" s="43"/>
    </row>
    <row r="139" spans="406:413" x14ac:dyDescent="0.25">
      <c r="OR139" s="44"/>
      <c r="OV139" s="43"/>
      <c r="OW139" s="43"/>
    </row>
    <row r="140" spans="406:413" x14ac:dyDescent="0.25">
      <c r="OR140" s="44"/>
      <c r="OV140" s="43"/>
      <c r="OW140" s="43"/>
    </row>
    <row r="141" spans="406:413" x14ac:dyDescent="0.25">
      <c r="OR141" s="44"/>
      <c r="OV141" s="43"/>
      <c r="OW141" s="43"/>
    </row>
    <row r="142" spans="406:413" x14ac:dyDescent="0.25">
      <c r="OR142" s="44"/>
      <c r="OV142" s="43"/>
      <c r="OW142" s="43"/>
    </row>
    <row r="143" spans="406:413" x14ac:dyDescent="0.25">
      <c r="OR143" s="44"/>
      <c r="OV143" s="43"/>
      <c r="OW143" s="43"/>
    </row>
    <row r="144" spans="406:413" x14ac:dyDescent="0.25">
      <c r="OR144" s="44"/>
      <c r="OV144" s="43"/>
      <c r="OW144" s="43"/>
    </row>
    <row r="145" spans="408:413" x14ac:dyDescent="0.25">
      <c r="OR145" s="44"/>
      <c r="OV145" s="43"/>
      <c r="OW145" s="43"/>
    </row>
    <row r="146" spans="408:413" x14ac:dyDescent="0.25">
      <c r="OR146" s="44"/>
      <c r="OV146" s="43"/>
      <c r="OW146" s="43"/>
    </row>
    <row r="147" spans="408:413" x14ac:dyDescent="0.25">
      <c r="OR147" s="44"/>
      <c r="OV147" s="43"/>
      <c r="OW147" s="43"/>
    </row>
    <row r="148" spans="408:413" x14ac:dyDescent="0.25">
      <c r="OR148" s="44"/>
      <c r="OT148" s="43"/>
      <c r="OU148" s="43"/>
    </row>
    <row r="149" spans="408:413" x14ac:dyDescent="0.25">
      <c r="OR149" s="44"/>
      <c r="OS149" s="43"/>
      <c r="OV149" s="34"/>
      <c r="OW149" s="34"/>
    </row>
    <row r="150" spans="408:413" x14ac:dyDescent="0.25">
      <c r="OR150" s="44"/>
      <c r="OT150" s="34"/>
      <c r="OU150" s="34"/>
      <c r="OV150" s="27"/>
      <c r="OW150" s="27"/>
    </row>
    <row r="151" spans="408:413" x14ac:dyDescent="0.25">
      <c r="OR151" s="44"/>
      <c r="OS151" s="34"/>
      <c r="OT151" s="43"/>
      <c r="OU151" s="43"/>
    </row>
    <row r="152" spans="408:413" x14ac:dyDescent="0.25">
      <c r="OR152" s="44"/>
      <c r="OS152" s="44"/>
      <c r="OT152" s="43"/>
      <c r="OU152" s="43"/>
    </row>
    <row r="153" spans="408:413" x14ac:dyDescent="0.25">
      <c r="OT153" s="43"/>
      <c r="OU153" s="43"/>
    </row>
    <row r="154" spans="408:413" x14ac:dyDescent="0.25">
      <c r="OT154" s="43"/>
      <c r="OU154" s="43"/>
    </row>
    <row r="155" spans="408:413" x14ac:dyDescent="0.25">
      <c r="OT155" s="43"/>
      <c r="OU155" s="43"/>
    </row>
    <row r="156" spans="408:413" x14ac:dyDescent="0.25">
      <c r="OT156" s="43"/>
      <c r="OU156" s="43"/>
    </row>
    <row r="157" spans="408:413" x14ac:dyDescent="0.25">
      <c r="OT157" s="43"/>
      <c r="OU157" s="43"/>
    </row>
    <row r="158" spans="408:413" x14ac:dyDescent="0.25">
      <c r="OT158" s="43"/>
      <c r="OU158" s="43"/>
    </row>
    <row r="159" spans="408:413" x14ac:dyDescent="0.25">
      <c r="OT159" s="43"/>
      <c r="OU159" s="43"/>
    </row>
    <row r="160" spans="408:413" x14ac:dyDescent="0.25">
      <c r="OT160" s="43"/>
      <c r="OU160" s="43"/>
    </row>
    <row r="161" spans="410:411" x14ac:dyDescent="0.25">
      <c r="OT161" s="43"/>
      <c r="OU161" s="43"/>
    </row>
    <row r="162" spans="410:411" x14ac:dyDescent="0.25">
      <c r="OT162" s="43"/>
      <c r="OU162" s="43"/>
    </row>
    <row r="163" spans="410:411" x14ac:dyDescent="0.25">
      <c r="OT163" s="43"/>
      <c r="OU163" s="43"/>
    </row>
    <row r="164" spans="410:411" x14ac:dyDescent="0.25">
      <c r="OT164" s="43"/>
      <c r="OU164" s="43"/>
    </row>
    <row r="165" spans="410:411" x14ac:dyDescent="0.25">
      <c r="OT165" s="43"/>
      <c r="OU165" s="43"/>
    </row>
  </sheetData>
  <conditionalFormatting sqref="OO46 ON55 OL113:OL118 OK114:OK119 OJ102:OJ122 AK90:OI110 AJ77:AJ97 AK63:OI75 AH59:AJ62 AH22:OI30 D2:OI21 D48:AG59">
    <cfRule type="cellIs" dxfId="181" priority="3" operator="greaterThan">
      <formula>0</formula>
    </cfRule>
  </conditionalFormatting>
  <conditionalFormatting sqref="OV148:OW150 OT151:OU165">
    <cfRule type="cellIs" dxfId="180" priority="2" operator="greaterThan">
      <formula>0</formula>
    </cfRule>
  </conditionalFormatting>
  <conditionalFormatting sqref="AK55:OI57 AH34:OI54 AH55:AJ55 D25:AG44">
    <cfRule type="cellIs" dxfId="179" priority="1" operator="equal">
      <formula>1</formula>
    </cfRule>
  </conditionalFormatting>
  <pageMargins left="0.7" right="0.7" top="0.75" bottom="0.75" header="0.3" footer="0.3"/>
  <pageSetup paperSize="8" scale="58" orientation="landscape" r:id="rId1"/>
  <tableParts count="3"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6"/>
  <sheetViews>
    <sheetView workbookViewId="0">
      <pane xSplit="9" ySplit="1" topLeftCell="J23" activePane="bottomRight" state="frozen"/>
      <selection pane="topRight" activeCell="J1" sqref="J1"/>
      <selection pane="bottomLeft" activeCell="A2" sqref="A2"/>
      <selection pane="bottomRight" activeCell="G11" sqref="G11"/>
    </sheetView>
  </sheetViews>
  <sheetFormatPr defaultRowHeight="15" x14ac:dyDescent="0.25"/>
  <cols>
    <col min="1" max="1" width="60" customWidth="1"/>
    <col min="2" max="2" width="18.28515625" customWidth="1"/>
    <col min="3" max="3" width="10.85546875" customWidth="1"/>
    <col min="4" max="5" width="6.7109375" customWidth="1"/>
    <col min="6" max="6" width="9.7109375" customWidth="1"/>
    <col min="7" max="7" width="13.5703125" customWidth="1"/>
    <col min="8" max="9" width="15.28515625" customWidth="1"/>
    <col min="10" max="25" width="6" customWidth="1"/>
    <col min="26" max="34" width="8" customWidth="1"/>
    <col min="35" max="41" width="6" customWidth="1"/>
    <col min="42" max="43" width="8" customWidth="1"/>
    <col min="44" max="44" width="7" customWidth="1"/>
    <col min="45" max="47" width="6" customWidth="1"/>
    <col min="48" max="75" width="8" customWidth="1"/>
    <col min="76" max="119" width="6" customWidth="1"/>
    <col min="120" max="134" width="3.7109375" customWidth="1"/>
    <col min="135" max="140" width="6" customWidth="1"/>
    <col min="141" max="148" width="3.7109375" customWidth="1"/>
  </cols>
  <sheetData>
    <row r="1" spans="1:140" ht="94.5" x14ac:dyDescent="0.2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8" t="s">
        <v>7</v>
      </c>
      <c r="I1" s="28" t="s">
        <v>8</v>
      </c>
      <c r="J1" s="29" t="s">
        <v>13</v>
      </c>
      <c r="K1" s="29" t="s">
        <v>14</v>
      </c>
      <c r="L1" s="29" t="s">
        <v>15</v>
      </c>
      <c r="M1" s="29" t="s">
        <v>16</v>
      </c>
      <c r="N1" s="29" t="s">
        <v>17</v>
      </c>
      <c r="O1" s="30" t="s">
        <v>18</v>
      </c>
      <c r="P1" s="29" t="s">
        <v>19</v>
      </c>
      <c r="Q1" s="29" t="s">
        <v>20</v>
      </c>
      <c r="R1" s="29" t="s">
        <v>21</v>
      </c>
      <c r="S1" s="29" t="s">
        <v>22</v>
      </c>
      <c r="T1" s="29" t="s">
        <v>23</v>
      </c>
      <c r="U1" s="29" t="s">
        <v>24</v>
      </c>
      <c r="V1" s="29" t="s">
        <v>25</v>
      </c>
      <c r="W1" s="29" t="s">
        <v>26</v>
      </c>
      <c r="X1" s="29" t="s">
        <v>27</v>
      </c>
      <c r="Y1" s="29" t="s">
        <v>28</v>
      </c>
      <c r="Z1" s="29" t="s">
        <v>29</v>
      </c>
      <c r="AA1" s="29" t="s">
        <v>30</v>
      </c>
      <c r="AB1" s="29" t="s">
        <v>31</v>
      </c>
      <c r="AC1" s="29" t="s">
        <v>32</v>
      </c>
      <c r="AD1" s="29" t="s">
        <v>33</v>
      </c>
      <c r="AE1" s="29" t="s">
        <v>34</v>
      </c>
      <c r="AF1" s="29" t="s">
        <v>35</v>
      </c>
      <c r="AG1" s="29" t="s">
        <v>36</v>
      </c>
      <c r="AH1" s="29" t="s">
        <v>37</v>
      </c>
      <c r="AI1" s="29" t="s">
        <v>38</v>
      </c>
      <c r="AJ1" s="29" t="s">
        <v>39</v>
      </c>
      <c r="AK1" s="29" t="s">
        <v>40</v>
      </c>
      <c r="AL1" s="29" t="s">
        <v>41</v>
      </c>
      <c r="AM1" s="29" t="s">
        <v>42</v>
      </c>
      <c r="AN1" s="29" t="s">
        <v>43</v>
      </c>
      <c r="AO1" s="29" t="s">
        <v>44</v>
      </c>
      <c r="AP1" s="29" t="s">
        <v>45</v>
      </c>
      <c r="AQ1" s="29" t="s">
        <v>46</v>
      </c>
      <c r="AR1" s="29" t="s">
        <v>47</v>
      </c>
      <c r="AS1" s="29" t="s">
        <v>48</v>
      </c>
      <c r="AT1" s="29" t="s">
        <v>49</v>
      </c>
      <c r="AU1" s="29" t="s">
        <v>50</v>
      </c>
      <c r="AV1" s="29" t="s">
        <v>51</v>
      </c>
      <c r="AW1" s="29" t="s">
        <v>52</v>
      </c>
      <c r="AX1" s="29" t="s">
        <v>53</v>
      </c>
      <c r="AY1" s="29" t="s">
        <v>54</v>
      </c>
      <c r="AZ1" s="29" t="s">
        <v>55</v>
      </c>
      <c r="BA1" s="29" t="s">
        <v>56</v>
      </c>
      <c r="BB1" s="29" t="s">
        <v>57</v>
      </c>
      <c r="BC1" s="29" t="s">
        <v>58</v>
      </c>
      <c r="BD1" s="29" t="s">
        <v>59</v>
      </c>
      <c r="BE1" s="29" t="s">
        <v>60</v>
      </c>
      <c r="BF1" s="29" t="s">
        <v>61</v>
      </c>
      <c r="BG1" s="29" t="s">
        <v>62</v>
      </c>
      <c r="BH1" s="29" t="s">
        <v>63</v>
      </c>
      <c r="BI1" s="29" t="s">
        <v>64</v>
      </c>
      <c r="BJ1" s="29" t="s">
        <v>65</v>
      </c>
      <c r="BK1" s="29" t="s">
        <v>66</v>
      </c>
      <c r="BL1" s="29" t="s">
        <v>67</v>
      </c>
      <c r="BM1" s="29" t="s">
        <v>68</v>
      </c>
      <c r="BN1" s="29" t="s">
        <v>69</v>
      </c>
      <c r="BO1" s="29" t="s">
        <v>70</v>
      </c>
      <c r="BP1" s="29" t="s">
        <v>71</v>
      </c>
      <c r="BQ1" s="29" t="s">
        <v>72</v>
      </c>
      <c r="BR1" s="29" t="s">
        <v>73</v>
      </c>
      <c r="BS1" s="29" t="s">
        <v>74</v>
      </c>
      <c r="BT1" s="29" t="s">
        <v>75</v>
      </c>
      <c r="BU1" s="29" t="s">
        <v>76</v>
      </c>
      <c r="BV1" s="29" t="s">
        <v>77</v>
      </c>
      <c r="BW1" s="29" t="s">
        <v>78</v>
      </c>
      <c r="BX1" s="30" t="s">
        <v>79</v>
      </c>
      <c r="BY1" s="29" t="s">
        <v>80</v>
      </c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7"/>
      <c r="DU1" s="27"/>
      <c r="DV1" s="27"/>
      <c r="DW1" s="27"/>
      <c r="DX1" s="27"/>
      <c r="DY1" s="27"/>
      <c r="DZ1" s="27"/>
      <c r="EA1" s="27"/>
    </row>
    <row r="2" spans="1:140" x14ac:dyDescent="0.25">
      <c r="A2" s="27" t="s">
        <v>81</v>
      </c>
      <c r="B2" s="27" t="s">
        <v>82</v>
      </c>
      <c r="C2" s="27">
        <v>42000</v>
      </c>
      <c r="D2" s="31">
        <v>45626</v>
      </c>
      <c r="E2" s="31">
        <v>45628</v>
      </c>
      <c r="F2" s="27"/>
      <c r="G2" s="27" t="s">
        <v>83</v>
      </c>
      <c r="H2" s="32">
        <v>45626.333333333336</v>
      </c>
      <c r="I2" s="32">
        <v>45630.708333333336</v>
      </c>
      <c r="J2" s="27">
        <v>4800</v>
      </c>
      <c r="K2" s="27">
        <v>4800</v>
      </c>
      <c r="L2" s="27">
        <v>4800</v>
      </c>
      <c r="M2" s="27">
        <v>4800</v>
      </c>
      <c r="N2" s="27">
        <v>4800</v>
      </c>
      <c r="O2" s="33">
        <v>4800</v>
      </c>
      <c r="P2" s="27">
        <v>4800</v>
      </c>
      <c r="Q2" s="27">
        <v>4800</v>
      </c>
      <c r="R2" s="27">
        <v>3600</v>
      </c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33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9"/>
      <c r="DQ2" s="29"/>
      <c r="DR2" s="29"/>
      <c r="DS2" s="29"/>
      <c r="DT2" s="27"/>
      <c r="DU2" s="27"/>
      <c r="DV2" s="27"/>
      <c r="DW2" s="27"/>
      <c r="DX2" s="27"/>
      <c r="DY2" s="27"/>
      <c r="DZ2" s="27"/>
      <c r="EA2" s="27"/>
    </row>
    <row r="3" spans="1:140" x14ac:dyDescent="0.25">
      <c r="A3" s="27" t="s">
        <v>84</v>
      </c>
      <c r="B3" s="27" t="s">
        <v>82</v>
      </c>
      <c r="C3" s="27">
        <v>10000</v>
      </c>
      <c r="D3" s="31">
        <v>45629</v>
      </c>
      <c r="E3" s="31">
        <v>45631</v>
      </c>
      <c r="F3" s="27"/>
      <c r="G3" s="27" t="s">
        <v>85</v>
      </c>
      <c r="H3" s="32">
        <v>45629.333333333336</v>
      </c>
      <c r="I3" s="32">
        <v>45631</v>
      </c>
      <c r="J3" s="27"/>
      <c r="K3" s="27"/>
      <c r="L3" s="27"/>
      <c r="M3" s="27"/>
      <c r="N3" s="27"/>
      <c r="O3" s="33"/>
      <c r="P3" s="27">
        <v>3000</v>
      </c>
      <c r="Q3" s="27">
        <v>3000</v>
      </c>
      <c r="R3" s="27">
        <v>3000</v>
      </c>
      <c r="S3" s="27">
        <v>1000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33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</row>
    <row r="4" spans="1:140" x14ac:dyDescent="0.25">
      <c r="A4" s="27" t="s">
        <v>99</v>
      </c>
      <c r="B4" s="27" t="s">
        <v>100</v>
      </c>
      <c r="C4" s="27">
        <v>15000</v>
      </c>
      <c r="D4" s="31">
        <v>45630</v>
      </c>
      <c r="E4" s="31">
        <v>45634</v>
      </c>
      <c r="F4" s="27" t="s">
        <v>101</v>
      </c>
      <c r="G4" s="27" t="s">
        <v>102</v>
      </c>
      <c r="H4" s="32">
        <v>45630.333333333336</v>
      </c>
      <c r="I4" s="32">
        <v>45632.73333333333</v>
      </c>
      <c r="J4" s="27"/>
      <c r="K4" s="27"/>
      <c r="L4" s="27"/>
      <c r="M4" s="27"/>
      <c r="N4" s="27"/>
      <c r="O4" s="33"/>
      <c r="P4" s="27"/>
      <c r="Q4" s="27"/>
      <c r="R4" s="27">
        <v>3125</v>
      </c>
      <c r="S4" s="27">
        <v>3125</v>
      </c>
      <c r="T4" s="27">
        <v>3125</v>
      </c>
      <c r="U4" s="27">
        <v>3125</v>
      </c>
      <c r="V4" s="27">
        <v>2500</v>
      </c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33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</row>
    <row r="5" spans="1:140" x14ac:dyDescent="0.25">
      <c r="A5" s="27" t="s">
        <v>86</v>
      </c>
      <c r="B5" s="27" t="s">
        <v>82</v>
      </c>
      <c r="C5" s="27">
        <v>29000</v>
      </c>
      <c r="D5" s="31">
        <v>45630</v>
      </c>
      <c r="E5" s="31">
        <v>45632</v>
      </c>
      <c r="F5" s="27"/>
      <c r="G5" s="27" t="s">
        <v>83</v>
      </c>
      <c r="H5" s="32">
        <v>45630.333333333336</v>
      </c>
      <c r="I5" s="32">
        <v>45633.354166666664</v>
      </c>
      <c r="J5" s="27"/>
      <c r="K5" s="27"/>
      <c r="L5" s="27"/>
      <c r="M5" s="27"/>
      <c r="N5" s="27"/>
      <c r="O5" s="33"/>
      <c r="P5" s="27"/>
      <c r="Q5" s="27"/>
      <c r="R5" s="27">
        <v>4800</v>
      </c>
      <c r="S5" s="27">
        <v>4800</v>
      </c>
      <c r="T5" s="27">
        <v>4800</v>
      </c>
      <c r="U5" s="27">
        <v>4800</v>
      </c>
      <c r="V5" s="27">
        <v>4800</v>
      </c>
      <c r="W5" s="27">
        <v>4800</v>
      </c>
      <c r="X5" s="27">
        <v>200</v>
      </c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33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</row>
    <row r="6" spans="1:140" x14ac:dyDescent="0.25">
      <c r="A6" s="27" t="s">
        <v>81</v>
      </c>
      <c r="B6" s="27" t="s">
        <v>82</v>
      </c>
      <c r="C6" s="27">
        <v>5500</v>
      </c>
      <c r="D6" s="31">
        <v>45626</v>
      </c>
      <c r="E6" s="31">
        <v>45628</v>
      </c>
      <c r="F6" s="27"/>
      <c r="G6" s="27" t="s">
        <v>88</v>
      </c>
      <c r="H6" s="32">
        <v>45630.708333333336</v>
      </c>
      <c r="I6" s="32">
        <v>45631.28125</v>
      </c>
      <c r="J6" s="27"/>
      <c r="K6" s="27"/>
      <c r="L6" s="27"/>
      <c r="M6" s="27"/>
      <c r="N6" s="27"/>
      <c r="O6" s="33"/>
      <c r="P6" s="27"/>
      <c r="Q6" s="27"/>
      <c r="R6" s="27">
        <v>1200</v>
      </c>
      <c r="S6" s="27">
        <v>4300</v>
      </c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33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</row>
    <row r="7" spans="1:140" x14ac:dyDescent="0.25">
      <c r="A7" s="27" t="s">
        <v>103</v>
      </c>
      <c r="B7" s="27" t="s">
        <v>104</v>
      </c>
      <c r="C7" s="27">
        <v>5000</v>
      </c>
      <c r="D7" s="31">
        <v>45630</v>
      </c>
      <c r="E7" s="31">
        <v>45632</v>
      </c>
      <c r="F7" s="27" t="s">
        <v>105</v>
      </c>
      <c r="G7" s="27" t="s">
        <v>88</v>
      </c>
      <c r="H7" s="32">
        <v>45631.333333333336</v>
      </c>
      <c r="I7" s="32">
        <v>45632.133333333331</v>
      </c>
      <c r="J7" s="27"/>
      <c r="K7" s="27"/>
      <c r="L7" s="27"/>
      <c r="M7" s="27"/>
      <c r="N7" s="27"/>
      <c r="O7" s="33"/>
      <c r="P7" s="27"/>
      <c r="Q7" s="27"/>
      <c r="R7" s="27"/>
      <c r="S7" s="27"/>
      <c r="T7" s="27">
        <v>3125</v>
      </c>
      <c r="U7" s="27">
        <v>1875</v>
      </c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33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</row>
    <row r="8" spans="1:140" x14ac:dyDescent="0.25">
      <c r="A8" s="27" t="s">
        <v>106</v>
      </c>
      <c r="B8" s="27" t="s">
        <v>107</v>
      </c>
      <c r="C8" s="27">
        <v>5000</v>
      </c>
      <c r="D8" s="31">
        <v>45631</v>
      </c>
      <c r="E8" s="31">
        <v>45634</v>
      </c>
      <c r="F8" s="27"/>
      <c r="G8" s="27" t="s">
        <v>85</v>
      </c>
      <c r="H8" s="32">
        <v>45631.333333333336</v>
      </c>
      <c r="I8" s="32">
        <v>45638</v>
      </c>
      <c r="J8" s="27"/>
      <c r="K8" s="27"/>
      <c r="L8" s="27"/>
      <c r="M8" s="27"/>
      <c r="N8" s="27"/>
      <c r="O8" s="33"/>
      <c r="P8" s="27"/>
      <c r="Q8" s="27"/>
      <c r="R8" s="27"/>
      <c r="S8" s="27"/>
      <c r="T8" s="27">
        <v>375</v>
      </c>
      <c r="U8" s="27">
        <v>375</v>
      </c>
      <c r="V8" s="27">
        <v>375</v>
      </c>
      <c r="W8" s="27">
        <v>375</v>
      </c>
      <c r="X8" s="27">
        <v>375</v>
      </c>
      <c r="Y8" s="27">
        <v>375</v>
      </c>
      <c r="Z8" s="27">
        <v>375</v>
      </c>
      <c r="AA8" s="27">
        <v>375</v>
      </c>
      <c r="AB8" s="27">
        <v>375</v>
      </c>
      <c r="AC8" s="27">
        <v>375</v>
      </c>
      <c r="AD8" s="27">
        <v>375</v>
      </c>
      <c r="AE8" s="27">
        <v>375</v>
      </c>
      <c r="AF8" s="27">
        <v>375</v>
      </c>
      <c r="AG8" s="27">
        <v>125</v>
      </c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33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T8" s="34"/>
      <c r="DU8" s="34"/>
      <c r="DV8" s="34"/>
      <c r="DW8" s="34"/>
      <c r="DX8" s="34"/>
      <c r="DY8" s="34"/>
      <c r="DZ8" s="34"/>
      <c r="EA8" s="34"/>
    </row>
    <row r="9" spans="1:140" x14ac:dyDescent="0.25">
      <c r="A9" s="27" t="s">
        <v>89</v>
      </c>
      <c r="B9" s="27" t="s">
        <v>82</v>
      </c>
      <c r="C9" s="27">
        <v>42000</v>
      </c>
      <c r="D9" s="31">
        <v>45634</v>
      </c>
      <c r="E9" s="31">
        <v>45636</v>
      </c>
      <c r="F9" s="27"/>
      <c r="G9" s="27" t="s">
        <v>83</v>
      </c>
      <c r="H9" s="32">
        <v>45634.333333333336</v>
      </c>
      <c r="I9" s="32">
        <v>45638.708333333336</v>
      </c>
      <c r="J9" s="27"/>
      <c r="K9" s="27"/>
      <c r="L9" s="27"/>
      <c r="M9" s="27"/>
      <c r="N9" s="27"/>
      <c r="O9" s="33"/>
      <c r="P9" s="27"/>
      <c r="Q9" s="27"/>
      <c r="R9" s="27"/>
      <c r="S9" s="27"/>
      <c r="T9" s="27"/>
      <c r="U9" s="27"/>
      <c r="V9" s="27"/>
      <c r="W9" s="27"/>
      <c r="X9" s="27"/>
      <c r="Y9" s="27"/>
      <c r="Z9" s="27">
        <v>4800</v>
      </c>
      <c r="AA9" s="27">
        <v>4800</v>
      </c>
      <c r="AB9" s="27">
        <v>4800</v>
      </c>
      <c r="AC9" s="27">
        <v>4800</v>
      </c>
      <c r="AD9" s="27">
        <v>4800</v>
      </c>
      <c r="AE9" s="27">
        <v>4800</v>
      </c>
      <c r="AF9" s="27">
        <v>4800</v>
      </c>
      <c r="AG9" s="27">
        <v>4800</v>
      </c>
      <c r="AH9" s="27">
        <v>3600</v>
      </c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33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T9" s="27"/>
      <c r="DU9" s="27"/>
      <c r="DV9" s="34"/>
      <c r="DW9" s="34"/>
      <c r="DX9" s="34"/>
      <c r="DY9" s="34"/>
      <c r="DZ9" s="34"/>
      <c r="EA9" s="34"/>
      <c r="EB9" s="27"/>
      <c r="EC9" s="27"/>
      <c r="ED9" s="27"/>
      <c r="EE9" s="27"/>
      <c r="EF9" s="27"/>
      <c r="EG9" s="27"/>
      <c r="EH9" s="27"/>
      <c r="EI9" s="27"/>
      <c r="EJ9" s="27"/>
    </row>
    <row r="10" spans="1:140" x14ac:dyDescent="0.25">
      <c r="A10" s="35" t="s">
        <v>108</v>
      </c>
      <c r="B10" s="35" t="s">
        <v>109</v>
      </c>
      <c r="C10" s="35">
        <v>20000</v>
      </c>
      <c r="D10" s="36">
        <v>45634</v>
      </c>
      <c r="E10" s="36">
        <v>45636</v>
      </c>
      <c r="F10" s="35" t="s">
        <v>110</v>
      </c>
      <c r="G10" s="35" t="s">
        <v>102</v>
      </c>
      <c r="H10" s="37">
        <v>45634.333333333336</v>
      </c>
      <c r="I10" s="32">
        <v>45637.19027777778</v>
      </c>
      <c r="J10" s="27"/>
      <c r="K10" s="27"/>
      <c r="L10" s="27"/>
      <c r="M10" s="27"/>
      <c r="N10" s="27"/>
      <c r="O10" s="33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>
        <v>3500.24</v>
      </c>
      <c r="AA10" s="27">
        <v>3500.24</v>
      </c>
      <c r="AB10" s="27">
        <v>3500.24</v>
      </c>
      <c r="AC10" s="27">
        <v>3500.24</v>
      </c>
      <c r="AD10" s="27">
        <v>3500.24</v>
      </c>
      <c r="AE10" s="27">
        <v>2498.7800000000002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33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34"/>
      <c r="DQ10" s="34"/>
      <c r="DR10" s="34"/>
      <c r="DS10" s="34"/>
      <c r="DT10" s="27"/>
      <c r="DU10" s="27"/>
      <c r="DV10" s="34"/>
      <c r="DW10" s="34"/>
      <c r="DX10" s="34"/>
      <c r="DY10" s="34"/>
      <c r="DZ10" s="34"/>
      <c r="EA10" s="34"/>
      <c r="EB10" s="34"/>
      <c r="EC10" s="34"/>
    </row>
    <row r="11" spans="1:140" x14ac:dyDescent="0.25">
      <c r="A11" s="35" t="s">
        <v>108</v>
      </c>
      <c r="B11" s="35" t="s">
        <v>109</v>
      </c>
      <c r="C11" s="35">
        <v>10000</v>
      </c>
      <c r="D11" s="36">
        <v>45634</v>
      </c>
      <c r="E11" s="36">
        <v>45636</v>
      </c>
      <c r="F11" s="35" t="s">
        <v>110</v>
      </c>
      <c r="G11" s="35" t="s">
        <v>88</v>
      </c>
      <c r="H11" s="37">
        <v>45637.19027777778</v>
      </c>
      <c r="I11" s="32">
        <v>45638.618750000001</v>
      </c>
      <c r="J11" s="27"/>
      <c r="K11" s="27"/>
      <c r="L11" s="27"/>
      <c r="M11" s="27"/>
      <c r="N11" s="27"/>
      <c r="O11" s="33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>
        <v>1001.46</v>
      </c>
      <c r="AF11" s="27">
        <v>3500.24</v>
      </c>
      <c r="AG11" s="27">
        <v>3500.24</v>
      </c>
      <c r="AH11" s="27">
        <v>1998.06</v>
      </c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33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34"/>
      <c r="DW11" s="34"/>
      <c r="DX11" s="34"/>
      <c r="DY11" s="34"/>
      <c r="DZ11" s="34"/>
      <c r="EA11" s="34"/>
      <c r="EB11" s="34"/>
      <c r="EC11" s="34"/>
    </row>
    <row r="12" spans="1:140" x14ac:dyDescent="0.25">
      <c r="A12" s="35" t="s">
        <v>111</v>
      </c>
      <c r="B12" s="35" t="s">
        <v>100</v>
      </c>
      <c r="C12" s="35">
        <v>10000</v>
      </c>
      <c r="D12" s="36">
        <v>45636</v>
      </c>
      <c r="E12" s="36">
        <v>45641</v>
      </c>
      <c r="F12" s="35" t="s">
        <v>101</v>
      </c>
      <c r="G12" s="35" t="s">
        <v>102</v>
      </c>
      <c r="H12" s="37">
        <v>45637.333333333336</v>
      </c>
      <c r="I12" s="32">
        <v>45638.933333333334</v>
      </c>
      <c r="J12" s="27"/>
      <c r="K12" s="27"/>
      <c r="L12" s="27"/>
      <c r="M12" s="27"/>
      <c r="N12" s="27"/>
      <c r="O12" s="33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>
        <v>3125</v>
      </c>
      <c r="AG12" s="27">
        <v>3125</v>
      </c>
      <c r="AH12" s="27">
        <v>3125</v>
      </c>
      <c r="AI12" s="27">
        <v>625</v>
      </c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33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</row>
    <row r="13" spans="1:140" x14ac:dyDescent="0.25">
      <c r="A13" s="35" t="s">
        <v>89</v>
      </c>
      <c r="B13" s="35" t="s">
        <v>82</v>
      </c>
      <c r="C13" s="35">
        <v>5500</v>
      </c>
      <c r="D13" s="36">
        <v>45634</v>
      </c>
      <c r="E13" s="36">
        <v>45636</v>
      </c>
      <c r="F13" s="35"/>
      <c r="G13" s="35" t="s">
        <v>88</v>
      </c>
      <c r="H13" s="37">
        <v>45638.708333333336</v>
      </c>
      <c r="I13" s="32">
        <v>45639.28125</v>
      </c>
      <c r="J13" s="27"/>
      <c r="K13" s="27"/>
      <c r="L13" s="27"/>
      <c r="M13" s="27"/>
      <c r="N13" s="27"/>
      <c r="O13" s="33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>
        <v>1200</v>
      </c>
      <c r="AI13" s="27">
        <v>4300</v>
      </c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33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34"/>
      <c r="DW13" s="34"/>
      <c r="DX13" s="34"/>
      <c r="DY13" s="34"/>
      <c r="DZ13" s="34"/>
      <c r="EA13" s="34"/>
      <c r="EB13" s="34"/>
      <c r="EC13" s="34"/>
      <c r="ED13" s="27"/>
      <c r="EE13" s="27"/>
      <c r="EF13" s="27"/>
      <c r="EG13" s="27"/>
      <c r="EH13" s="27"/>
      <c r="EI13" s="27"/>
      <c r="EJ13" s="27"/>
    </row>
    <row r="14" spans="1:140" x14ac:dyDescent="0.25">
      <c r="A14" s="27" t="s">
        <v>112</v>
      </c>
      <c r="B14" s="27" t="s">
        <v>109</v>
      </c>
      <c r="C14" s="27">
        <v>20000</v>
      </c>
      <c r="D14" s="31">
        <v>45638</v>
      </c>
      <c r="E14" s="31">
        <v>45641</v>
      </c>
      <c r="F14" s="27" t="s">
        <v>113</v>
      </c>
      <c r="G14" s="27" t="s">
        <v>102</v>
      </c>
      <c r="H14" s="32">
        <v>45639.333333333336</v>
      </c>
      <c r="I14" s="32">
        <v>45642.533333333333</v>
      </c>
      <c r="J14" s="27"/>
      <c r="K14" s="27"/>
      <c r="L14" s="27"/>
      <c r="M14" s="27"/>
      <c r="N14" s="27"/>
      <c r="O14" s="33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>
        <v>3125</v>
      </c>
      <c r="AK14" s="27">
        <v>3125</v>
      </c>
      <c r="AL14" s="27">
        <v>3125</v>
      </c>
      <c r="AM14" s="27">
        <v>3125</v>
      </c>
      <c r="AN14" s="27">
        <v>3125</v>
      </c>
      <c r="AO14" s="27">
        <v>3125</v>
      </c>
      <c r="AP14" s="27">
        <v>1250</v>
      </c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33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34"/>
      <c r="DW14" s="34"/>
      <c r="DX14" s="34"/>
      <c r="DY14" s="34"/>
      <c r="DZ14" s="34"/>
      <c r="EA14" s="34"/>
      <c r="EB14" s="34"/>
      <c r="EC14" s="34"/>
    </row>
    <row r="15" spans="1:140" x14ac:dyDescent="0.25">
      <c r="A15" s="27" t="s">
        <v>90</v>
      </c>
      <c r="B15" s="27" t="s">
        <v>82</v>
      </c>
      <c r="C15" s="27">
        <v>25000</v>
      </c>
      <c r="D15" s="31">
        <v>45639</v>
      </c>
      <c r="E15" s="31">
        <v>45641</v>
      </c>
      <c r="F15" s="27"/>
      <c r="G15" s="27" t="s">
        <v>87</v>
      </c>
      <c r="H15" s="32">
        <v>45639.333333333336</v>
      </c>
      <c r="I15" s="32">
        <v>45641.9375</v>
      </c>
      <c r="J15" s="27"/>
      <c r="K15" s="27"/>
      <c r="L15" s="27"/>
      <c r="M15" s="27"/>
      <c r="N15" s="27"/>
      <c r="O15" s="33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>
        <v>4800</v>
      </c>
      <c r="AK15" s="27">
        <v>4800</v>
      </c>
      <c r="AL15" s="27">
        <v>4800</v>
      </c>
      <c r="AM15" s="27">
        <v>4800</v>
      </c>
      <c r="AN15" s="27">
        <v>4800</v>
      </c>
      <c r="AO15" s="27">
        <v>1000</v>
      </c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33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34"/>
      <c r="DW15" s="34"/>
      <c r="DX15" s="34"/>
      <c r="DY15" s="34"/>
      <c r="DZ15" s="34"/>
      <c r="EA15" s="34"/>
      <c r="EB15" s="34"/>
      <c r="EC15" s="34"/>
    </row>
    <row r="16" spans="1:140" x14ac:dyDescent="0.25">
      <c r="A16" s="27" t="s">
        <v>91</v>
      </c>
      <c r="B16" s="27" t="s">
        <v>82</v>
      </c>
      <c r="C16" s="27">
        <v>10000</v>
      </c>
      <c r="D16" s="31">
        <v>45640</v>
      </c>
      <c r="E16" s="31">
        <v>45642</v>
      </c>
      <c r="F16" s="27"/>
      <c r="G16" s="27" t="s">
        <v>85</v>
      </c>
      <c r="H16" s="32">
        <v>45640.333333333336</v>
      </c>
      <c r="I16" s="32">
        <v>45642</v>
      </c>
      <c r="J16" s="27"/>
      <c r="K16" s="27"/>
      <c r="L16" s="27"/>
      <c r="M16" s="27"/>
      <c r="N16" s="27"/>
      <c r="O16" s="33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>
        <v>3000</v>
      </c>
      <c r="AM16" s="27">
        <v>3000</v>
      </c>
      <c r="AN16" s="27">
        <v>3000</v>
      </c>
      <c r="AO16" s="27">
        <v>1000</v>
      </c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33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34"/>
      <c r="DW16" s="34"/>
      <c r="DX16" s="34"/>
      <c r="DY16" s="34"/>
      <c r="DZ16" s="34"/>
      <c r="EA16" s="34"/>
      <c r="EB16" s="34"/>
      <c r="EC16" s="34"/>
    </row>
    <row r="17" spans="1:133" x14ac:dyDescent="0.25">
      <c r="A17" s="27" t="s">
        <v>92</v>
      </c>
      <c r="B17" s="27" t="s">
        <v>82</v>
      </c>
      <c r="C17" s="27">
        <v>30000</v>
      </c>
      <c r="D17" s="31">
        <v>45641</v>
      </c>
      <c r="E17" s="31">
        <v>45643</v>
      </c>
      <c r="F17" s="27"/>
      <c r="G17" s="27" t="s">
        <v>83</v>
      </c>
      <c r="H17" s="32">
        <v>45641.333333333336</v>
      </c>
      <c r="I17" s="32">
        <v>45644.458333333336</v>
      </c>
      <c r="J17" s="27"/>
      <c r="K17" s="27"/>
      <c r="L17" s="27"/>
      <c r="M17" s="27"/>
      <c r="N17" s="27"/>
      <c r="O17" s="33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>
        <v>4800</v>
      </c>
      <c r="AO17" s="27">
        <v>4800</v>
      </c>
      <c r="AP17" s="27">
        <v>4800</v>
      </c>
      <c r="AQ17" s="27">
        <v>4800</v>
      </c>
      <c r="AR17" s="27">
        <v>4800</v>
      </c>
      <c r="AS17" s="27">
        <v>4800</v>
      </c>
      <c r="AT17" s="27">
        <v>1200</v>
      </c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33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34"/>
      <c r="DW17" s="34"/>
      <c r="DX17" s="34"/>
      <c r="DY17" s="34"/>
      <c r="DZ17" s="34"/>
      <c r="EA17" s="34"/>
      <c r="EB17" s="34"/>
      <c r="EC17" s="34"/>
    </row>
    <row r="18" spans="1:133" x14ac:dyDescent="0.25">
      <c r="A18" s="27" t="s">
        <v>114</v>
      </c>
      <c r="B18" s="27" t="s">
        <v>107</v>
      </c>
      <c r="C18" s="27">
        <v>8000</v>
      </c>
      <c r="D18" s="31">
        <v>45641</v>
      </c>
      <c r="E18" s="31">
        <v>45643</v>
      </c>
      <c r="F18" s="27"/>
      <c r="G18" s="27" t="s">
        <v>85</v>
      </c>
      <c r="H18" s="32">
        <v>45642.333333333336</v>
      </c>
      <c r="I18" s="32">
        <v>45647.666666666664</v>
      </c>
      <c r="J18" s="27"/>
      <c r="K18" s="27"/>
      <c r="L18" s="27"/>
      <c r="M18" s="27"/>
      <c r="N18" s="27"/>
      <c r="O18" s="33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>
        <v>750</v>
      </c>
      <c r="AQ18" s="27">
        <v>750</v>
      </c>
      <c r="AR18" s="27">
        <v>750</v>
      </c>
      <c r="AS18" s="27">
        <v>750</v>
      </c>
      <c r="AT18" s="27">
        <v>750</v>
      </c>
      <c r="AU18" s="27">
        <v>750</v>
      </c>
      <c r="AV18" s="27">
        <v>750</v>
      </c>
      <c r="AW18" s="27">
        <v>750</v>
      </c>
      <c r="AX18" s="27">
        <v>750</v>
      </c>
      <c r="AY18" s="27">
        <v>750</v>
      </c>
      <c r="AZ18" s="27">
        <v>500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33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34"/>
      <c r="DW18" s="34"/>
      <c r="DX18" s="34"/>
      <c r="DY18" s="34"/>
      <c r="DZ18" s="34"/>
      <c r="EA18" s="34"/>
      <c r="EB18" s="34"/>
      <c r="EC18" s="34"/>
    </row>
    <row r="19" spans="1:133" x14ac:dyDescent="0.25">
      <c r="A19" s="27" t="s">
        <v>112</v>
      </c>
      <c r="B19" s="27" t="s">
        <v>109</v>
      </c>
      <c r="C19" s="27">
        <v>9000</v>
      </c>
      <c r="D19" s="31">
        <v>45638</v>
      </c>
      <c r="E19" s="31">
        <v>45641</v>
      </c>
      <c r="F19" s="27" t="s">
        <v>113</v>
      </c>
      <c r="G19" s="27" t="s">
        <v>88</v>
      </c>
      <c r="H19" s="32">
        <v>45642.533333333333</v>
      </c>
      <c r="I19" s="32">
        <v>45643.818749999999</v>
      </c>
      <c r="J19" s="27"/>
      <c r="K19" s="27"/>
      <c r="L19" s="27"/>
      <c r="M19" s="27"/>
      <c r="N19" s="27"/>
      <c r="O19" s="33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>
        <v>2100.4899999999998</v>
      </c>
      <c r="AQ19" s="27">
        <v>3500.81</v>
      </c>
      <c r="AR19" s="27">
        <v>3398.7</v>
      </c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33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34"/>
      <c r="DW19" s="34"/>
      <c r="DX19" s="34"/>
      <c r="DY19" s="34"/>
      <c r="DZ19" s="34"/>
      <c r="EA19" s="34"/>
      <c r="EB19" s="34"/>
      <c r="EC19" s="34"/>
    </row>
    <row r="20" spans="1:133" x14ac:dyDescent="0.25">
      <c r="A20" s="27" t="s">
        <v>115</v>
      </c>
      <c r="B20" s="27" t="s">
        <v>104</v>
      </c>
      <c r="C20" s="27">
        <v>5000</v>
      </c>
      <c r="D20" s="31">
        <v>45642</v>
      </c>
      <c r="E20" s="31">
        <v>45644</v>
      </c>
      <c r="F20" s="27" t="s">
        <v>105</v>
      </c>
      <c r="G20" s="27" t="s">
        <v>88</v>
      </c>
      <c r="H20" s="32">
        <v>45643.833333333336</v>
      </c>
      <c r="I20" s="32">
        <v>45644.633333333331</v>
      </c>
      <c r="J20" s="27"/>
      <c r="K20" s="27"/>
      <c r="L20" s="27"/>
      <c r="M20" s="27"/>
      <c r="N20" s="27"/>
      <c r="O20" s="33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>
        <v>3125</v>
      </c>
      <c r="AT20" s="27">
        <v>1875</v>
      </c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33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34"/>
      <c r="DW20" s="34"/>
      <c r="DX20" s="34"/>
      <c r="DY20" s="34"/>
      <c r="DZ20" s="34"/>
      <c r="EA20" s="34"/>
      <c r="EB20" s="34"/>
      <c r="EC20" s="34"/>
    </row>
    <row r="21" spans="1:133" x14ac:dyDescent="0.25">
      <c r="A21" s="27" t="s">
        <v>116</v>
      </c>
      <c r="B21" s="27" t="s">
        <v>109</v>
      </c>
      <c r="C21" s="27">
        <v>23000</v>
      </c>
      <c r="D21" s="31">
        <v>45645</v>
      </c>
      <c r="E21" s="31">
        <v>45648</v>
      </c>
      <c r="F21" s="27" t="s">
        <v>113</v>
      </c>
      <c r="G21" s="27" t="s">
        <v>102</v>
      </c>
      <c r="H21" s="32">
        <v>45645.333333333336</v>
      </c>
      <c r="I21" s="32">
        <v>45649.013194444444</v>
      </c>
      <c r="J21" s="27"/>
      <c r="K21" s="27"/>
      <c r="L21" s="27"/>
      <c r="M21" s="27"/>
      <c r="N21" s="27"/>
      <c r="O21" s="33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>
        <v>3125.12</v>
      </c>
      <c r="AW21" s="27">
        <v>3125.12</v>
      </c>
      <c r="AX21" s="27">
        <v>3125.12</v>
      </c>
      <c r="AY21" s="27">
        <v>3125.12</v>
      </c>
      <c r="AZ21" s="27">
        <v>3125.12</v>
      </c>
      <c r="BA21" s="27">
        <v>3125.12</v>
      </c>
      <c r="BB21" s="27">
        <v>3125.12</v>
      </c>
      <c r="BC21" s="27">
        <v>1124.17</v>
      </c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33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34"/>
      <c r="DW21" s="34"/>
      <c r="DX21" s="34"/>
      <c r="DY21" s="34"/>
      <c r="DZ21" s="34"/>
      <c r="EA21" s="34"/>
      <c r="EB21" s="34"/>
      <c r="EC21" s="34"/>
    </row>
    <row r="22" spans="1:133" x14ac:dyDescent="0.25">
      <c r="A22" s="27" t="s">
        <v>94</v>
      </c>
      <c r="B22" s="27" t="s">
        <v>82</v>
      </c>
      <c r="C22" s="27">
        <v>25000</v>
      </c>
      <c r="D22" s="31">
        <v>45645</v>
      </c>
      <c r="E22" s="31">
        <v>45647</v>
      </c>
      <c r="F22" s="27"/>
      <c r="G22" s="27" t="s">
        <v>87</v>
      </c>
      <c r="H22" s="32">
        <v>45645.333333333336</v>
      </c>
      <c r="I22" s="32">
        <v>45647.9375</v>
      </c>
      <c r="J22" s="27"/>
      <c r="K22" s="27"/>
      <c r="L22" s="27"/>
      <c r="M22" s="27"/>
      <c r="N22" s="27"/>
      <c r="O22" s="33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>
        <v>4800</v>
      </c>
      <c r="AW22" s="27">
        <v>4800</v>
      </c>
      <c r="AX22" s="27">
        <v>4800</v>
      </c>
      <c r="AY22" s="27">
        <v>4800</v>
      </c>
      <c r="AZ22" s="27">
        <v>4800</v>
      </c>
      <c r="BA22" s="27">
        <v>1000</v>
      </c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33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34"/>
      <c r="DW22" s="34"/>
      <c r="DX22" s="34"/>
      <c r="DY22" s="34"/>
      <c r="DZ22" s="34"/>
      <c r="EA22" s="34"/>
      <c r="EB22" s="34"/>
      <c r="EC22" s="34"/>
    </row>
    <row r="23" spans="1:133" x14ac:dyDescent="0.25">
      <c r="A23" s="27" t="s">
        <v>93</v>
      </c>
      <c r="B23" s="27" t="s">
        <v>82</v>
      </c>
      <c r="C23" s="27">
        <v>10000</v>
      </c>
      <c r="D23" s="31">
        <v>45645</v>
      </c>
      <c r="E23" s="31">
        <v>45647</v>
      </c>
      <c r="F23" s="27"/>
      <c r="G23" s="27" t="s">
        <v>85</v>
      </c>
      <c r="H23" s="32">
        <v>45647.666666666664</v>
      </c>
      <c r="I23" s="32">
        <v>45649.333333333336</v>
      </c>
      <c r="J23" s="27"/>
      <c r="K23" s="27"/>
      <c r="L23" s="27"/>
      <c r="M23" s="27"/>
      <c r="N23" s="27"/>
      <c r="O23" s="33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>
        <v>1000</v>
      </c>
      <c r="BA23" s="27">
        <v>3000</v>
      </c>
      <c r="BB23" s="27">
        <v>3000</v>
      </c>
      <c r="BC23" s="27">
        <v>3000</v>
      </c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33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34"/>
      <c r="DW23" s="34"/>
      <c r="DX23" s="34"/>
      <c r="DY23" s="34"/>
      <c r="DZ23" s="34"/>
      <c r="EA23" s="34"/>
      <c r="EB23" s="34"/>
      <c r="EC23" s="34"/>
    </row>
    <row r="24" spans="1:133" x14ac:dyDescent="0.25">
      <c r="A24" s="27" t="s">
        <v>117</v>
      </c>
      <c r="B24" s="27" t="s">
        <v>104</v>
      </c>
      <c r="C24" s="27">
        <v>5000</v>
      </c>
      <c r="D24" s="31">
        <v>45646</v>
      </c>
      <c r="E24" s="31">
        <v>45648</v>
      </c>
      <c r="F24" s="27" t="s">
        <v>105</v>
      </c>
      <c r="G24" s="27" t="s">
        <v>88</v>
      </c>
      <c r="H24" s="32">
        <v>45647.833333333336</v>
      </c>
      <c r="I24" s="32">
        <v>45648.633333333331</v>
      </c>
      <c r="J24" s="27"/>
      <c r="K24" s="27"/>
      <c r="L24" s="27"/>
      <c r="M24" s="27"/>
      <c r="N24" s="27"/>
      <c r="O24" s="33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>
        <v>3125</v>
      </c>
      <c r="BB24" s="27">
        <v>1875</v>
      </c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33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34"/>
      <c r="DW24" s="34"/>
      <c r="DX24" s="34"/>
      <c r="DY24" s="34"/>
      <c r="DZ24" s="34"/>
      <c r="EA24" s="34"/>
      <c r="EB24" s="34"/>
      <c r="EC24" s="34"/>
    </row>
    <row r="25" spans="1:133" x14ac:dyDescent="0.25">
      <c r="A25" s="27" t="s">
        <v>95</v>
      </c>
      <c r="B25" s="27" t="s">
        <v>82</v>
      </c>
      <c r="C25" s="27">
        <v>43000</v>
      </c>
      <c r="D25" s="31">
        <v>45648</v>
      </c>
      <c r="E25" s="31">
        <v>45650</v>
      </c>
      <c r="F25" s="27"/>
      <c r="G25" s="27" t="s">
        <v>83</v>
      </c>
      <c r="H25" s="32">
        <v>45648.333333333336</v>
      </c>
      <c r="I25" s="32">
        <v>45652.8125</v>
      </c>
      <c r="J25" s="27"/>
      <c r="K25" s="27"/>
      <c r="L25" s="27"/>
      <c r="M25" s="27"/>
      <c r="N25" s="27"/>
      <c r="O25" s="33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>
        <v>4800</v>
      </c>
      <c r="BC25" s="27">
        <v>4800</v>
      </c>
      <c r="BD25" s="27">
        <v>4800</v>
      </c>
      <c r="BE25" s="27">
        <v>4800</v>
      </c>
      <c r="BF25" s="27">
        <v>4800</v>
      </c>
      <c r="BG25" s="27">
        <v>4800</v>
      </c>
      <c r="BH25" s="27">
        <v>4800</v>
      </c>
      <c r="BI25" s="27">
        <v>4800</v>
      </c>
      <c r="BJ25" s="27">
        <v>4600</v>
      </c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33"/>
      <c r="BY25" s="27"/>
      <c r="BZ25" s="27"/>
      <c r="CA25" s="27"/>
      <c r="CB25" s="27"/>
      <c r="CC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34"/>
      <c r="DW25" s="34"/>
      <c r="DX25" s="34"/>
      <c r="DY25" s="34"/>
      <c r="DZ25" s="34"/>
      <c r="EA25" s="34"/>
      <c r="EB25" s="34"/>
      <c r="EC25" s="34"/>
    </row>
    <row r="26" spans="1:133" x14ac:dyDescent="0.25">
      <c r="A26" s="27" t="s">
        <v>116</v>
      </c>
      <c r="B26" s="27" t="s">
        <v>109</v>
      </c>
      <c r="C26" s="27">
        <v>17000</v>
      </c>
      <c r="D26" s="31">
        <v>45645</v>
      </c>
      <c r="E26" s="31">
        <v>45648</v>
      </c>
      <c r="F26" s="27" t="s">
        <v>113</v>
      </c>
      <c r="G26" s="27" t="s">
        <v>88</v>
      </c>
      <c r="H26" s="32">
        <v>45649.013194444444</v>
      </c>
      <c r="I26" s="32">
        <v>45651.73333333333</v>
      </c>
      <c r="J26" s="27"/>
      <c r="K26" s="27"/>
      <c r="L26" s="27"/>
      <c r="M26" s="27"/>
      <c r="N26" s="27"/>
      <c r="O26" s="33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>
        <v>2000.77</v>
      </c>
      <c r="BD26" s="27">
        <v>3124.84</v>
      </c>
      <c r="BE26" s="27">
        <v>3124.84</v>
      </c>
      <c r="BF26" s="27">
        <v>3124.84</v>
      </c>
      <c r="BG26" s="27">
        <v>3124.84</v>
      </c>
      <c r="BH26" s="27">
        <v>2499.87</v>
      </c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33"/>
      <c r="BY26" s="27"/>
      <c r="BZ26" s="27"/>
      <c r="CA26" s="27"/>
      <c r="CB26" s="27"/>
      <c r="CC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34"/>
      <c r="DW26" s="34"/>
      <c r="DX26" s="34"/>
      <c r="DY26" s="34"/>
      <c r="DZ26" s="34"/>
      <c r="EA26" s="34"/>
      <c r="EB26" s="34"/>
      <c r="EC26" s="34"/>
    </row>
    <row r="27" spans="1:133" x14ac:dyDescent="0.25">
      <c r="A27" s="27" t="s">
        <v>118</v>
      </c>
      <c r="B27" s="27" t="s">
        <v>107</v>
      </c>
      <c r="C27" s="27">
        <v>5000</v>
      </c>
      <c r="D27" s="31">
        <v>45646</v>
      </c>
      <c r="E27" s="31">
        <v>45648</v>
      </c>
      <c r="F27" s="27"/>
      <c r="G27" s="27" t="s">
        <v>85</v>
      </c>
      <c r="H27" s="32">
        <v>45649.333333333336</v>
      </c>
      <c r="I27" s="32">
        <v>45656</v>
      </c>
      <c r="J27" s="27"/>
      <c r="K27" s="27"/>
      <c r="L27" s="27"/>
      <c r="M27" s="27"/>
      <c r="N27" s="27"/>
      <c r="O27" s="33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>
        <v>375</v>
      </c>
      <c r="BE27" s="27">
        <v>375</v>
      </c>
      <c r="BF27" s="27">
        <v>375</v>
      </c>
      <c r="BG27" s="27">
        <v>375</v>
      </c>
      <c r="BH27" s="27">
        <v>375</v>
      </c>
      <c r="BI27" s="27">
        <v>375</v>
      </c>
      <c r="BJ27" s="27">
        <v>375</v>
      </c>
      <c r="BK27" s="27">
        <v>375</v>
      </c>
      <c r="BL27" s="27">
        <v>375</v>
      </c>
      <c r="BM27" s="27">
        <v>375</v>
      </c>
      <c r="BN27" s="27">
        <v>375</v>
      </c>
      <c r="BO27" s="27">
        <v>375</v>
      </c>
      <c r="BP27" s="27">
        <v>375</v>
      </c>
      <c r="BQ27" s="27">
        <v>125</v>
      </c>
      <c r="BR27" s="27"/>
      <c r="BS27" s="27"/>
      <c r="BT27" s="27"/>
      <c r="BU27" s="27"/>
      <c r="BV27" s="27"/>
      <c r="BW27" s="27"/>
      <c r="BX27" s="33"/>
      <c r="BY27" s="27"/>
      <c r="BZ27" s="27"/>
      <c r="CA27" s="27"/>
      <c r="CB27" s="27"/>
      <c r="CC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34"/>
      <c r="DW27" s="34"/>
      <c r="DX27" s="34"/>
      <c r="DY27" s="34"/>
      <c r="DZ27" s="34"/>
      <c r="EA27" s="34"/>
      <c r="EB27" s="34"/>
      <c r="EC27" s="34"/>
    </row>
    <row r="28" spans="1:133" x14ac:dyDescent="0.25">
      <c r="A28" s="27" t="s">
        <v>112</v>
      </c>
      <c r="B28" s="27" t="s">
        <v>109</v>
      </c>
      <c r="C28" s="27">
        <v>20000</v>
      </c>
      <c r="D28" s="31">
        <v>45651</v>
      </c>
      <c r="E28" s="31">
        <v>45653</v>
      </c>
      <c r="F28" s="27" t="s">
        <v>113</v>
      </c>
      <c r="G28" s="27" t="s">
        <v>102</v>
      </c>
      <c r="H28" s="32">
        <v>45651.333333333336</v>
      </c>
      <c r="I28" s="32">
        <v>45654.19027777778</v>
      </c>
      <c r="J28" s="27"/>
      <c r="K28" s="27"/>
      <c r="L28" s="27"/>
      <c r="M28" s="27"/>
      <c r="N28" s="27"/>
      <c r="O28" s="33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>
        <v>3500.24</v>
      </c>
      <c r="BI28" s="27">
        <v>3500.24</v>
      </c>
      <c r="BJ28" s="27">
        <v>3500.24</v>
      </c>
      <c r="BK28" s="27">
        <v>3500.24</v>
      </c>
      <c r="BL28" s="27">
        <v>3500.24</v>
      </c>
      <c r="BM28" s="27">
        <v>2498.7800000000002</v>
      </c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33"/>
      <c r="BY28" s="27"/>
      <c r="BZ28" s="27"/>
      <c r="CA28" s="27"/>
      <c r="CB28" s="27"/>
      <c r="CC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34"/>
      <c r="DW28" s="34"/>
      <c r="DX28" s="34"/>
      <c r="DY28" s="34"/>
      <c r="DZ28" s="34"/>
      <c r="EA28" s="34"/>
    </row>
    <row r="29" spans="1:133" x14ac:dyDescent="0.25">
      <c r="A29" s="27" t="s">
        <v>96</v>
      </c>
      <c r="B29" s="27" t="s">
        <v>82</v>
      </c>
      <c r="C29" s="27">
        <v>29000</v>
      </c>
      <c r="D29" s="31">
        <v>45652</v>
      </c>
      <c r="E29" s="31">
        <v>45654</v>
      </c>
      <c r="F29" s="27"/>
      <c r="G29" s="27" t="s">
        <v>87</v>
      </c>
      <c r="H29" s="32">
        <v>45652.333333333336</v>
      </c>
      <c r="I29" s="32">
        <v>45655.354166666664</v>
      </c>
      <c r="J29" s="27"/>
      <c r="K29" s="27"/>
      <c r="L29" s="27"/>
      <c r="M29" s="27"/>
      <c r="N29" s="27"/>
      <c r="O29" s="33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>
        <v>4800</v>
      </c>
      <c r="BK29" s="27">
        <v>4800</v>
      </c>
      <c r="BL29" s="27">
        <v>4800</v>
      </c>
      <c r="BM29" s="27">
        <v>4800</v>
      </c>
      <c r="BN29" s="27">
        <v>4800</v>
      </c>
      <c r="BO29" s="27">
        <v>4800</v>
      </c>
      <c r="BP29" s="27">
        <v>200</v>
      </c>
      <c r="BQ29" s="27"/>
      <c r="BR29" s="27"/>
      <c r="BS29" s="27"/>
      <c r="BT29" s="27"/>
      <c r="BU29" s="27"/>
      <c r="BV29" s="27"/>
      <c r="BW29" s="27"/>
      <c r="BX29" s="33"/>
      <c r="BY29" s="27"/>
      <c r="BZ29" s="27"/>
      <c r="CA29" s="27"/>
      <c r="CB29" s="27"/>
      <c r="CC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T29" s="38"/>
      <c r="DU29" s="38"/>
      <c r="DV29" s="28"/>
      <c r="DW29" s="28"/>
      <c r="DX29" s="28"/>
      <c r="DY29" s="28"/>
      <c r="DZ29" s="28"/>
      <c r="EA29" s="28"/>
    </row>
    <row r="30" spans="1:133" x14ac:dyDescent="0.25">
      <c r="A30" s="27" t="s">
        <v>97</v>
      </c>
      <c r="B30" s="27" t="s">
        <v>82</v>
      </c>
      <c r="C30" s="27">
        <v>10000</v>
      </c>
      <c r="D30" s="31">
        <v>45652</v>
      </c>
      <c r="E30" s="31">
        <v>45654</v>
      </c>
      <c r="F30" s="27"/>
      <c r="G30" s="27" t="s">
        <v>119</v>
      </c>
      <c r="H30" s="32">
        <v>45652.333333333336</v>
      </c>
      <c r="I30" s="32">
        <v>45654</v>
      </c>
      <c r="J30" s="27"/>
      <c r="K30" s="27"/>
      <c r="L30" s="27"/>
      <c r="M30" s="27"/>
      <c r="N30" s="27"/>
      <c r="O30" s="33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>
        <v>3000</v>
      </c>
      <c r="BK30" s="27">
        <v>3000</v>
      </c>
      <c r="BL30" s="27">
        <v>3000</v>
      </c>
      <c r="BM30" s="27">
        <v>1000</v>
      </c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33"/>
      <c r="BY30" s="27"/>
      <c r="BZ30" s="27"/>
      <c r="CA30" s="27"/>
      <c r="CB30" s="27"/>
      <c r="CC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</row>
    <row r="31" spans="1:133" x14ac:dyDescent="0.25">
      <c r="A31" s="27" t="s">
        <v>95</v>
      </c>
      <c r="B31" s="27" t="s">
        <v>82</v>
      </c>
      <c r="C31" s="27">
        <v>5000</v>
      </c>
      <c r="D31" s="31">
        <v>45648</v>
      </c>
      <c r="E31" s="31">
        <v>45650</v>
      </c>
      <c r="F31" s="27"/>
      <c r="G31" s="27" t="s">
        <v>88</v>
      </c>
      <c r="H31" s="32">
        <v>45652.8125</v>
      </c>
      <c r="I31" s="32">
        <v>45653.333333333336</v>
      </c>
      <c r="J31" s="27"/>
      <c r="K31" s="27"/>
      <c r="L31" s="27"/>
      <c r="M31" s="27"/>
      <c r="N31" s="27"/>
      <c r="O31" s="33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>
        <v>200</v>
      </c>
      <c r="BK31" s="27">
        <v>4800</v>
      </c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33"/>
      <c r="BY31" s="27"/>
      <c r="BZ31" s="27"/>
      <c r="CA31" s="27"/>
      <c r="CB31" s="27"/>
      <c r="CC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</row>
    <row r="32" spans="1:133" x14ac:dyDescent="0.25">
      <c r="A32" s="27" t="s">
        <v>120</v>
      </c>
      <c r="B32" s="27" t="s">
        <v>104</v>
      </c>
      <c r="C32" s="27">
        <v>5000</v>
      </c>
      <c r="D32" s="31">
        <v>45652</v>
      </c>
      <c r="E32" s="31">
        <v>45654</v>
      </c>
      <c r="F32" s="27" t="s">
        <v>105</v>
      </c>
      <c r="G32" s="27" t="s">
        <v>88</v>
      </c>
      <c r="H32" s="32">
        <v>45653.333333333336</v>
      </c>
      <c r="I32" s="32">
        <v>45654.133333333331</v>
      </c>
      <c r="J32" s="27"/>
      <c r="K32" s="27"/>
      <c r="L32" s="27"/>
      <c r="M32" s="27"/>
      <c r="N32" s="27"/>
      <c r="O32" s="33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>
        <v>3125</v>
      </c>
      <c r="BM32" s="27">
        <v>1875</v>
      </c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33"/>
      <c r="BY32" s="27"/>
      <c r="BZ32" s="27"/>
      <c r="CA32" s="27"/>
      <c r="CB32" s="27"/>
      <c r="CC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</row>
    <row r="33" spans="1:111" x14ac:dyDescent="0.25">
      <c r="A33" s="27" t="s">
        <v>112</v>
      </c>
      <c r="B33" s="27" t="s">
        <v>109</v>
      </c>
      <c r="C33" s="27">
        <v>9000</v>
      </c>
      <c r="D33" s="31">
        <v>45651</v>
      </c>
      <c r="E33" s="31">
        <v>45653</v>
      </c>
      <c r="F33" s="27" t="s">
        <v>113</v>
      </c>
      <c r="G33" s="27" t="s">
        <v>88</v>
      </c>
      <c r="H33" s="32">
        <v>45654.19027777778</v>
      </c>
      <c r="I33" s="32">
        <v>45655.475694444445</v>
      </c>
      <c r="J33" s="27"/>
      <c r="K33" s="27"/>
      <c r="L33" s="27"/>
      <c r="M33" s="27"/>
      <c r="N33" s="27"/>
      <c r="O33" s="33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>
        <v>1001.62</v>
      </c>
      <c r="BN33" s="27">
        <v>3500.81</v>
      </c>
      <c r="BO33" s="27">
        <v>3500.81</v>
      </c>
      <c r="BP33" s="27">
        <v>996.76</v>
      </c>
      <c r="BQ33" s="27"/>
      <c r="BR33" s="27"/>
      <c r="BS33" s="27"/>
      <c r="BT33" s="27"/>
      <c r="BU33" s="27"/>
      <c r="BV33" s="27"/>
      <c r="BW33" s="27"/>
      <c r="BX33" s="33"/>
      <c r="BY33" s="27"/>
      <c r="BZ33" s="27"/>
      <c r="CA33" s="27"/>
      <c r="CB33" s="27"/>
      <c r="CC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</row>
    <row r="34" spans="1:111" x14ac:dyDescent="0.25">
      <c r="A34" s="27" t="s">
        <v>121</v>
      </c>
      <c r="B34" s="27" t="s">
        <v>100</v>
      </c>
      <c r="C34" s="27">
        <v>22000</v>
      </c>
      <c r="D34" s="31">
        <v>45651</v>
      </c>
      <c r="E34" s="31">
        <v>45656</v>
      </c>
      <c r="F34" s="27" t="s">
        <v>101</v>
      </c>
      <c r="G34" s="27" t="s">
        <v>102</v>
      </c>
      <c r="H34" s="32">
        <v>45654.333333333336</v>
      </c>
      <c r="I34" s="32">
        <v>45657.475694444445</v>
      </c>
      <c r="J34" s="27"/>
      <c r="K34" s="27"/>
      <c r="L34" s="27"/>
      <c r="M34" s="27"/>
      <c r="N34" s="27"/>
      <c r="O34" s="33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>
        <v>3500.55</v>
      </c>
      <c r="BO34" s="27">
        <v>3500.55</v>
      </c>
      <c r="BP34" s="27">
        <v>3500.55</v>
      </c>
      <c r="BQ34" s="27">
        <v>3500.55</v>
      </c>
      <c r="BR34" s="27">
        <v>3500.55</v>
      </c>
      <c r="BS34" s="27">
        <v>3500.55</v>
      </c>
      <c r="BT34" s="27">
        <v>996.69</v>
      </c>
      <c r="BU34" s="27"/>
      <c r="BV34" s="27"/>
      <c r="BW34" s="27"/>
      <c r="BX34" s="33"/>
      <c r="BY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</row>
    <row r="35" spans="1:111" x14ac:dyDescent="0.25">
      <c r="A35" s="27" t="s">
        <v>98</v>
      </c>
      <c r="B35" s="27" t="s">
        <v>82</v>
      </c>
      <c r="C35" s="27">
        <v>25000</v>
      </c>
      <c r="D35" s="31">
        <v>45654</v>
      </c>
      <c r="E35" s="31">
        <v>45656</v>
      </c>
      <c r="F35" s="27"/>
      <c r="G35" s="27" t="s">
        <v>83</v>
      </c>
      <c r="H35" s="32">
        <v>45655.333333333336</v>
      </c>
      <c r="I35" s="32">
        <v>45657.9375</v>
      </c>
      <c r="J35" s="27"/>
      <c r="K35" s="27"/>
      <c r="L35" s="27"/>
      <c r="M35" s="27"/>
      <c r="N35" s="27"/>
      <c r="O35" s="33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>
        <v>4800</v>
      </c>
      <c r="BQ35" s="27">
        <v>4800</v>
      </c>
      <c r="BR35" s="27">
        <v>4800</v>
      </c>
      <c r="BS35" s="27">
        <v>4800</v>
      </c>
      <c r="BT35" s="27">
        <v>4800</v>
      </c>
      <c r="BU35" s="27">
        <v>1000</v>
      </c>
      <c r="BV35" s="27"/>
      <c r="BW35" s="27"/>
      <c r="BX35" s="33"/>
      <c r="BY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</row>
    <row r="36" spans="1:111" x14ac:dyDescent="0.25">
      <c r="A36" s="27" t="s">
        <v>121</v>
      </c>
      <c r="B36" s="27" t="s">
        <v>100</v>
      </c>
      <c r="C36" s="27">
        <v>11000</v>
      </c>
      <c r="D36" s="31">
        <v>45651</v>
      </c>
      <c r="E36" s="31">
        <v>45656</v>
      </c>
      <c r="F36" s="27" t="s">
        <v>101</v>
      </c>
      <c r="G36" s="27" t="s">
        <v>88</v>
      </c>
      <c r="H36" s="32">
        <v>45657.475694444445</v>
      </c>
      <c r="I36" s="32">
        <v>45659.047222222223</v>
      </c>
      <c r="J36" s="27"/>
      <c r="K36" s="27"/>
      <c r="L36" s="27"/>
      <c r="M36" s="27"/>
      <c r="N36" s="27"/>
      <c r="O36" s="33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>
        <v>2503.31</v>
      </c>
      <c r="BU36" s="27">
        <v>3499.78</v>
      </c>
      <c r="BV36" s="27">
        <v>3499.78</v>
      </c>
      <c r="BW36" s="27">
        <v>1497.13</v>
      </c>
      <c r="BX36" s="33"/>
      <c r="BY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</row>
    <row r="37" spans="1:111" x14ac:dyDescent="0.25">
      <c r="BQ37" s="39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</row>
    <row r="38" spans="1:111" x14ac:dyDescent="0.25">
      <c r="B38" s="40" t="s">
        <v>122</v>
      </c>
      <c r="C38" s="40" t="s">
        <v>123</v>
      </c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</row>
    <row r="39" spans="1:111" x14ac:dyDescent="0.25">
      <c r="B39" s="40" t="s">
        <v>82</v>
      </c>
      <c r="C39" s="40">
        <f>SUMIF(Очередь10_11__чермет3[Груз],B39,Очередь10_11__чермет3[Бюджет])</f>
        <v>346000</v>
      </c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</row>
    <row r="40" spans="1:111" x14ac:dyDescent="0.25">
      <c r="B40" s="40" t="s">
        <v>109</v>
      </c>
      <c r="C40" s="40">
        <f>SUMIF(Очередь10_11__чермет3[Груз],B40,Очередь10_11__чермет3[Бюджет])</f>
        <v>128000</v>
      </c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</row>
    <row r="41" spans="1:111" x14ac:dyDescent="0.25">
      <c r="B41" s="40" t="s">
        <v>100</v>
      </c>
      <c r="C41" s="40">
        <f>SUMIF(Очередь10_11__чермет3[Груз],B41,Очередь10_11__чермет3[Бюджет])</f>
        <v>58000</v>
      </c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</row>
    <row r="42" spans="1:111" x14ac:dyDescent="0.25">
      <c r="B42" s="40" t="s">
        <v>104</v>
      </c>
      <c r="C42" s="40">
        <f>SUMIF(Очередь10_11__чермет3[Груз],B42,Очередь10_11__чермет3[Бюджет])</f>
        <v>20000</v>
      </c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</row>
    <row r="43" spans="1:111" x14ac:dyDescent="0.25">
      <c r="B43" s="40" t="s">
        <v>107</v>
      </c>
      <c r="C43" s="40">
        <f>SUMIF(Очередь10_11__чермет3[Груз],B43,Очередь10_11__чермет3[Бюджет])</f>
        <v>18000</v>
      </c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</row>
    <row r="44" spans="1:111" x14ac:dyDescent="0.25">
      <c r="B44" s="40" t="s">
        <v>132</v>
      </c>
      <c r="C44" s="40">
        <v>12710</v>
      </c>
      <c r="E44" t="s">
        <v>135</v>
      </c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</row>
    <row r="45" spans="1:111" x14ac:dyDescent="0.25">
      <c r="B45" s="40" t="s">
        <v>133</v>
      </c>
      <c r="C45" s="40">
        <v>124703</v>
      </c>
      <c r="E45" t="s">
        <v>135</v>
      </c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</row>
    <row r="46" spans="1:111" x14ac:dyDescent="0.25">
      <c r="B46" s="40" t="s">
        <v>134</v>
      </c>
      <c r="C46" s="40">
        <v>3200</v>
      </c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</row>
    <row r="48" spans="1:111" x14ac:dyDescent="0.25">
      <c r="C48" s="40">
        <f>SUM(C39:C46)</f>
        <v>710613</v>
      </c>
    </row>
    <row r="51" spans="1:83" x14ac:dyDescent="0.25">
      <c r="CD51" s="27"/>
      <c r="CE51" s="27"/>
    </row>
    <row r="52" spans="1:83" x14ac:dyDescent="0.25">
      <c r="CD52" s="27"/>
      <c r="CE52" s="27"/>
    </row>
    <row r="53" spans="1:83" x14ac:dyDescent="0.25">
      <c r="CD53" s="27"/>
      <c r="CE53" s="27"/>
    </row>
    <row r="54" spans="1:83" x14ac:dyDescent="0.25">
      <c r="CD54" s="27"/>
      <c r="CE54" s="27"/>
    </row>
    <row r="55" spans="1:83" x14ac:dyDescent="0.25">
      <c r="CD55" s="27"/>
      <c r="CE55" s="27"/>
    </row>
    <row r="56" spans="1:83" x14ac:dyDescent="0.25">
      <c r="CD56" s="27"/>
      <c r="CE56" s="27"/>
    </row>
    <row r="57" spans="1:83" x14ac:dyDescent="0.25">
      <c r="CD57" s="27"/>
      <c r="CE57" s="27"/>
    </row>
    <row r="58" spans="1:83" x14ac:dyDescent="0.25">
      <c r="CD58" s="27"/>
      <c r="CE58" s="27"/>
    </row>
    <row r="59" spans="1:83" x14ac:dyDescent="0.25">
      <c r="CD59" s="27"/>
      <c r="CE59" s="27"/>
    </row>
    <row r="61" spans="1:83" x14ac:dyDescent="0.25">
      <c r="BZ61" s="27"/>
      <c r="CA61" s="27"/>
      <c r="CB61" s="27"/>
      <c r="CC61" s="27"/>
    </row>
    <row r="62" spans="1:83" x14ac:dyDescent="0.25">
      <c r="BZ62" s="27"/>
      <c r="CA62" s="27"/>
      <c r="CB62" s="27"/>
      <c r="CC62" s="27"/>
    </row>
    <row r="63" spans="1:83" x14ac:dyDescent="0.25">
      <c r="A63" s="27"/>
      <c r="B63" s="27"/>
      <c r="C63" s="31"/>
      <c r="D63" s="31"/>
      <c r="E63" s="27"/>
      <c r="F63" s="32"/>
      <c r="G63" s="32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</row>
    <row r="64" spans="1:83" x14ac:dyDescent="0.25">
      <c r="A64" s="27"/>
      <c r="B64" s="27"/>
      <c r="C64" s="31"/>
      <c r="D64" s="31"/>
      <c r="E64" s="27"/>
      <c r="F64" s="32"/>
      <c r="G64" s="32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</row>
    <row r="65" spans="1:119" x14ac:dyDescent="0.25">
      <c r="A65" s="27"/>
      <c r="B65" s="27"/>
      <c r="C65" s="31"/>
      <c r="D65" s="31"/>
      <c r="E65" s="27"/>
      <c r="F65" s="32"/>
      <c r="G65" s="32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</row>
    <row r="66" spans="1:119" x14ac:dyDescent="0.25">
      <c r="A66" s="27"/>
      <c r="B66" s="27"/>
      <c r="C66" s="31"/>
      <c r="D66" s="31"/>
      <c r="E66" s="27"/>
      <c r="F66" s="32"/>
      <c r="G66" s="32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</row>
    <row r="67" spans="1:119" x14ac:dyDescent="0.25">
      <c r="A67" s="27"/>
      <c r="B67" s="27"/>
      <c r="C67" s="31"/>
      <c r="D67" s="31"/>
      <c r="E67" s="27"/>
      <c r="F67" s="32"/>
      <c r="G67" s="32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</row>
    <row r="68" spans="1:119" x14ac:dyDescent="0.25">
      <c r="A68" s="27"/>
      <c r="B68" s="27"/>
      <c r="C68" s="31"/>
      <c r="D68" s="31"/>
      <c r="E68" s="27"/>
      <c r="F68" s="32"/>
      <c r="G68" s="32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</row>
    <row r="69" spans="1:119" x14ac:dyDescent="0.25">
      <c r="A69" s="27"/>
      <c r="B69" s="27"/>
      <c r="C69" s="31"/>
      <c r="D69" s="31"/>
      <c r="E69" s="27"/>
      <c r="F69" s="32"/>
      <c r="G69" s="32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DH69" s="27"/>
      <c r="DI69" s="27"/>
      <c r="DJ69" s="27"/>
      <c r="DK69" s="27"/>
      <c r="DL69" s="27"/>
      <c r="DM69" s="27"/>
      <c r="DN69" s="27"/>
      <c r="DO69" s="27"/>
    </row>
    <row r="70" spans="1:119" x14ac:dyDescent="0.25">
      <c r="A70" s="27"/>
      <c r="B70" s="27"/>
      <c r="C70" s="31"/>
      <c r="D70" s="31"/>
      <c r="E70" s="27"/>
      <c r="F70" s="32"/>
      <c r="G70" s="32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</row>
    <row r="71" spans="1:119" x14ac:dyDescent="0.25">
      <c r="A71" s="27"/>
      <c r="B71" s="27"/>
      <c r="C71" s="31"/>
      <c r="D71" s="31"/>
      <c r="E71" s="27"/>
      <c r="F71" s="32"/>
      <c r="G71" s="32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</row>
    <row r="72" spans="1:119" x14ac:dyDescent="0.25"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</row>
    <row r="73" spans="1:119" x14ac:dyDescent="0.25"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</row>
    <row r="74" spans="1:119" x14ac:dyDescent="0.25"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</row>
    <row r="75" spans="1:119" x14ac:dyDescent="0.25"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</row>
    <row r="76" spans="1:119" x14ac:dyDescent="0.25"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</row>
    <row r="77" spans="1:119" x14ac:dyDescent="0.25"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</row>
    <row r="78" spans="1:119" x14ac:dyDescent="0.25"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</row>
    <row r="84" spans="6:6" x14ac:dyDescent="0.25">
      <c r="F84" s="32"/>
    </row>
    <row r="85" spans="6:6" x14ac:dyDescent="0.25">
      <c r="F85" s="32"/>
    </row>
    <row r="86" spans="6:6" x14ac:dyDescent="0.25">
      <c r="F86" s="41"/>
    </row>
  </sheetData>
  <conditionalFormatting sqref="J2:CC34 J35:BY36">
    <cfRule type="cellIs" dxfId="77" priority="1" operator="notEqual">
      <formula>0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СР-261224</vt:lpstr>
      <vt:lpstr>СР-янв</vt:lpstr>
      <vt:lpstr>Резерв СР-янв</vt:lpstr>
      <vt:lpstr>ЗТ-янв</vt:lpstr>
      <vt:lpstr>Ро_Ро-261224</vt:lpstr>
      <vt:lpstr>Ро-Ро-янв</vt:lpstr>
      <vt:lpstr>Ро-Ро-фев</vt:lpstr>
      <vt:lpstr>ППК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2025-01-28T07:10:20Z</dcterms:modified>
</cp:coreProperties>
</file>